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J:\Professional\Current Jobs\Sierra Chart\Tasks\41 Technical Studies Reference\4 Completed\A\ADX\"/>
    </mc:Choice>
  </mc:AlternateContent>
  <xr:revisionPtr revIDLastSave="0" documentId="13_ncr:1_{381B03F7-F726-4100-8008-D4BD4B6ADE2E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Test" sheetId="2" r:id="rId1"/>
    <sheet name="IntermediateCalculations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1" i="2" l="1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W32" i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31" i="1"/>
  <c r="W30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U3" i="1"/>
  <c r="S3" i="1"/>
  <c r="R3" i="1"/>
  <c r="P18" i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17" i="1"/>
  <c r="P5" i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4" i="1"/>
  <c r="P3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M18" i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L20" i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19" i="1"/>
  <c r="L18" i="1"/>
  <c r="M17" i="1"/>
  <c r="L17" i="1"/>
  <c r="M5" i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4" i="1"/>
  <c r="M3" i="1"/>
  <c r="L5" i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4" i="1"/>
  <c r="L3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J3" i="1"/>
  <c r="I3" i="1"/>
  <c r="I4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G3" i="1"/>
  <c r="F3" i="1"/>
</calcChain>
</file>

<file path=xl/sharedStrings.xml><?xml version="1.0" encoding="utf-8"?>
<sst xmlns="http://schemas.openxmlformats.org/spreadsheetml/2006/main" count="46" uniqueCount="23">
  <si>
    <t>[ID2.SG1] Number</t>
  </si>
  <si>
    <t>[ID0.SG2] High</t>
  </si>
  <si>
    <t>[ID0.SG3] Low</t>
  </si>
  <si>
    <t>[ID0.SG4] Last</t>
  </si>
  <si>
    <t>Calculated</t>
  </si>
  <si>
    <t>H</t>
  </si>
  <si>
    <t>L</t>
  </si>
  <si>
    <t>C</t>
  </si>
  <si>
    <t>DeltaH</t>
  </si>
  <si>
    <t>-DeltaL</t>
  </si>
  <si>
    <t>DM(+)</t>
  </si>
  <si>
    <t>DM(-)</t>
  </si>
  <si>
    <t>WS(DM(+),14)</t>
  </si>
  <si>
    <t>WS(DM(-),14)</t>
  </si>
  <si>
    <t>TR</t>
  </si>
  <si>
    <t>WS(TR,14)</t>
  </si>
  <si>
    <t>DI(+)(14)</t>
  </si>
  <si>
    <t>DI(-)(14)</t>
  </si>
  <si>
    <t>DX(14)</t>
  </si>
  <si>
    <t>ADX(14,14)</t>
  </si>
  <si>
    <t>[ID1.SG1] ADX</t>
  </si>
  <si>
    <t>Diff ADX(14,14)</t>
  </si>
  <si>
    <t>% ADX(14,14)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</si>
</sst>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26DBE-39B4-407E-BD58-B21B13BCEB28}">
  <dimension ref="A1:I71"/>
  <sheetViews>
    <sheetView tabSelected="1" workbookViewId="0">
      <pane ySplit="2" topLeftCell="A3" activePane="bottomLeft" state="frozen"/>
      <selection pane="bottomLeft" activeCell="I31" sqref="I31:I71"/>
    </sheetView>
  </sheetViews>
  <sheetFormatPr defaultRowHeight="15" x14ac:dyDescent="0.25"/>
  <cols>
    <col min="1" max="4" width="12.7109375" customWidth="1"/>
    <col min="6" max="9" width="14.71093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F1" t="s">
        <v>20</v>
      </c>
      <c r="G1" t="s">
        <v>4</v>
      </c>
      <c r="H1" t="s">
        <v>4</v>
      </c>
      <c r="I1" t="s">
        <v>4</v>
      </c>
    </row>
    <row r="2" spans="1:9" x14ac:dyDescent="0.25">
      <c r="B2" t="s">
        <v>5</v>
      </c>
      <c r="C2" t="s">
        <v>6</v>
      </c>
      <c r="D2" t="s">
        <v>7</v>
      </c>
      <c r="F2" t="s">
        <v>19</v>
      </c>
      <c r="G2" t="s">
        <v>19</v>
      </c>
      <c r="H2" t="s">
        <v>21</v>
      </c>
      <c r="I2" t="s">
        <v>22</v>
      </c>
    </row>
    <row r="3" spans="1:9" x14ac:dyDescent="0.25">
      <c r="A3">
        <v>1</v>
      </c>
      <c r="B3">
        <v>0.76290000000000002</v>
      </c>
      <c r="C3">
        <v>0.76285000000000003</v>
      </c>
      <c r="D3">
        <v>0.76285000000000003</v>
      </c>
    </row>
    <row r="4" spans="1:9" x14ac:dyDescent="0.25">
      <c r="A4">
        <v>2</v>
      </c>
      <c r="B4">
        <v>0.76285000000000003</v>
      </c>
      <c r="C4">
        <v>0.76285000000000003</v>
      </c>
      <c r="D4">
        <v>0.76285000000000003</v>
      </c>
    </row>
    <row r="5" spans="1:9" x14ac:dyDescent="0.25">
      <c r="A5">
        <v>3</v>
      </c>
      <c r="B5">
        <v>0.76290000000000002</v>
      </c>
      <c r="C5">
        <v>0.76290000000000002</v>
      </c>
      <c r="D5">
        <v>0.76290000000000002</v>
      </c>
    </row>
    <row r="6" spans="1:9" x14ac:dyDescent="0.25">
      <c r="A6">
        <v>4</v>
      </c>
      <c r="B6">
        <v>0.76290000000000002</v>
      </c>
      <c r="C6">
        <v>0.76285000000000003</v>
      </c>
      <c r="D6">
        <v>0.76285000000000003</v>
      </c>
    </row>
    <row r="7" spans="1:9" x14ac:dyDescent="0.25">
      <c r="A7">
        <v>5</v>
      </c>
      <c r="B7">
        <v>0.76290000000000002</v>
      </c>
      <c r="C7">
        <v>0.76290000000000002</v>
      </c>
      <c r="D7">
        <v>0.76290000000000002</v>
      </c>
    </row>
    <row r="8" spans="1:9" x14ac:dyDescent="0.25">
      <c r="A8">
        <v>6</v>
      </c>
      <c r="B8">
        <v>0.76300000000000001</v>
      </c>
      <c r="C8">
        <v>0.76295000000000002</v>
      </c>
      <c r="D8">
        <v>0.76300000000000001</v>
      </c>
    </row>
    <row r="9" spans="1:9" x14ac:dyDescent="0.25">
      <c r="A9">
        <v>7</v>
      </c>
      <c r="B9">
        <v>0.76300000000000001</v>
      </c>
      <c r="C9">
        <v>0.76300000000000001</v>
      </c>
      <c r="D9">
        <v>0.76300000000000001</v>
      </c>
    </row>
    <row r="10" spans="1:9" x14ac:dyDescent="0.25">
      <c r="A10">
        <v>8</v>
      </c>
      <c r="B10">
        <v>0.76300000000000001</v>
      </c>
      <c r="C10">
        <v>0.76295000000000002</v>
      </c>
      <c r="D10">
        <v>0.76300000000000001</v>
      </c>
    </row>
    <row r="11" spans="1:9" x14ac:dyDescent="0.25">
      <c r="A11">
        <v>9</v>
      </c>
      <c r="B11">
        <v>0.76290000000000002</v>
      </c>
      <c r="C11">
        <v>0.76290000000000002</v>
      </c>
      <c r="D11">
        <v>0.76290000000000002</v>
      </c>
    </row>
    <row r="12" spans="1:9" x14ac:dyDescent="0.25">
      <c r="A12">
        <v>10</v>
      </c>
      <c r="B12">
        <v>0.76295000000000002</v>
      </c>
      <c r="C12">
        <v>0.76295000000000002</v>
      </c>
      <c r="D12">
        <v>0.76295000000000002</v>
      </c>
    </row>
    <row r="13" spans="1:9" x14ac:dyDescent="0.25">
      <c r="A13">
        <v>11</v>
      </c>
      <c r="B13">
        <v>0.76295000000000002</v>
      </c>
      <c r="C13">
        <v>0.76290000000000002</v>
      </c>
      <c r="D13">
        <v>0.76290000000000002</v>
      </c>
    </row>
    <row r="14" spans="1:9" x14ac:dyDescent="0.25">
      <c r="A14">
        <v>12</v>
      </c>
      <c r="B14">
        <v>0.76290000000000002</v>
      </c>
      <c r="C14">
        <v>0.76290000000000002</v>
      </c>
      <c r="D14">
        <v>0.76290000000000002</v>
      </c>
    </row>
    <row r="15" spans="1:9" x14ac:dyDescent="0.25">
      <c r="A15">
        <v>13</v>
      </c>
      <c r="B15">
        <v>0.76285000000000003</v>
      </c>
      <c r="C15">
        <v>0.76285000000000003</v>
      </c>
      <c r="D15">
        <v>0.76285000000000003</v>
      </c>
    </row>
    <row r="16" spans="1:9" x14ac:dyDescent="0.25">
      <c r="A16">
        <v>14</v>
      </c>
      <c r="B16">
        <v>0.76290000000000002</v>
      </c>
      <c r="C16">
        <v>0.76285000000000003</v>
      </c>
      <c r="D16">
        <v>0.76285000000000003</v>
      </c>
    </row>
    <row r="17" spans="1:9" x14ac:dyDescent="0.25">
      <c r="A17">
        <v>15</v>
      </c>
      <c r="B17">
        <v>0.76290000000000002</v>
      </c>
      <c r="C17">
        <v>0.76285000000000003</v>
      </c>
      <c r="D17">
        <v>0.76290000000000002</v>
      </c>
    </row>
    <row r="18" spans="1:9" x14ac:dyDescent="0.25">
      <c r="A18">
        <v>16</v>
      </c>
      <c r="B18">
        <v>0.76285000000000003</v>
      </c>
      <c r="C18">
        <v>0.76285000000000003</v>
      </c>
      <c r="D18">
        <v>0.76285000000000003</v>
      </c>
    </row>
    <row r="19" spans="1:9" x14ac:dyDescent="0.25">
      <c r="A19">
        <v>17</v>
      </c>
      <c r="B19">
        <v>0.76290000000000002</v>
      </c>
      <c r="C19">
        <v>0.76285000000000003</v>
      </c>
      <c r="D19">
        <v>0.76285000000000003</v>
      </c>
    </row>
    <row r="20" spans="1:9" x14ac:dyDescent="0.25">
      <c r="A20">
        <v>18</v>
      </c>
      <c r="B20">
        <v>0.76290000000000002</v>
      </c>
      <c r="C20">
        <v>0.76285000000000003</v>
      </c>
      <c r="D20">
        <v>0.76290000000000002</v>
      </c>
    </row>
    <row r="21" spans="1:9" x14ac:dyDescent="0.25">
      <c r="A21">
        <v>19</v>
      </c>
      <c r="B21">
        <v>0.76290000000000002</v>
      </c>
      <c r="C21">
        <v>0.76285000000000003</v>
      </c>
      <c r="D21">
        <v>0.76285000000000003</v>
      </c>
    </row>
    <row r="22" spans="1:9" x14ac:dyDescent="0.25">
      <c r="A22">
        <v>20</v>
      </c>
      <c r="B22">
        <v>0.76290000000000002</v>
      </c>
      <c r="C22">
        <v>0.76285000000000003</v>
      </c>
      <c r="D22">
        <v>0.76285000000000003</v>
      </c>
    </row>
    <row r="23" spans="1:9" x14ac:dyDescent="0.25">
      <c r="A23">
        <v>21</v>
      </c>
      <c r="B23">
        <v>0.76290000000000002</v>
      </c>
      <c r="C23">
        <v>0.76285000000000003</v>
      </c>
      <c r="D23">
        <v>0.76285000000000003</v>
      </c>
    </row>
    <row r="24" spans="1:9" x14ac:dyDescent="0.25">
      <c r="A24">
        <v>22</v>
      </c>
      <c r="B24">
        <v>0.76290000000000002</v>
      </c>
      <c r="C24">
        <v>0.76285000000000003</v>
      </c>
      <c r="D24">
        <v>0.76285000000000003</v>
      </c>
    </row>
    <row r="25" spans="1:9" x14ac:dyDescent="0.25">
      <c r="A25">
        <v>23</v>
      </c>
      <c r="B25">
        <v>0.76290000000000002</v>
      </c>
      <c r="C25">
        <v>0.76290000000000002</v>
      </c>
      <c r="D25">
        <v>0.76290000000000002</v>
      </c>
    </row>
    <row r="26" spans="1:9" x14ac:dyDescent="0.25">
      <c r="A26">
        <v>24</v>
      </c>
      <c r="B26">
        <v>0.76290000000000002</v>
      </c>
      <c r="C26">
        <v>0.76285000000000003</v>
      </c>
      <c r="D26">
        <v>0.76290000000000002</v>
      </c>
    </row>
    <row r="27" spans="1:9" x14ac:dyDescent="0.25">
      <c r="A27">
        <v>25</v>
      </c>
      <c r="B27">
        <v>0.76295000000000002</v>
      </c>
      <c r="C27">
        <v>0.76295000000000002</v>
      </c>
      <c r="D27">
        <v>0.76295000000000002</v>
      </c>
    </row>
    <row r="28" spans="1:9" x14ac:dyDescent="0.25">
      <c r="A28">
        <v>26</v>
      </c>
      <c r="B28">
        <v>0.76295000000000002</v>
      </c>
      <c r="C28">
        <v>0.76290000000000002</v>
      </c>
      <c r="D28">
        <v>0.76290000000000002</v>
      </c>
    </row>
    <row r="29" spans="1:9" x14ac:dyDescent="0.25">
      <c r="A29">
        <v>27</v>
      </c>
      <c r="B29">
        <v>0.76295000000000002</v>
      </c>
      <c r="C29">
        <v>0.76285000000000003</v>
      </c>
      <c r="D29">
        <v>0.76285000000000003</v>
      </c>
    </row>
    <row r="30" spans="1:9" x14ac:dyDescent="0.25">
      <c r="A30">
        <v>28</v>
      </c>
      <c r="B30">
        <v>0.76290000000000002</v>
      </c>
      <c r="C30">
        <v>0.76290000000000002</v>
      </c>
      <c r="D30">
        <v>0.76290000000000002</v>
      </c>
      <c r="F30">
        <v>9.5776033401489205</v>
      </c>
      <c r="G30">
        <f xml:space="preserve"> IntermediateCalculations!W30</f>
        <v>9.5758999677096313</v>
      </c>
      <c r="H30">
        <f xml:space="preserve"> G3 - F3</f>
        <v>0</v>
      </c>
      <c r="I30">
        <f xml:space="preserve"> H30/F30*100</f>
        <v>0</v>
      </c>
    </row>
    <row r="31" spans="1:9" x14ac:dyDescent="0.25">
      <c r="A31">
        <v>29</v>
      </c>
      <c r="B31">
        <v>0.76295000000000002</v>
      </c>
      <c r="C31">
        <v>0.76290000000000002</v>
      </c>
      <c r="D31">
        <v>0.76295000000000002</v>
      </c>
      <c r="F31">
        <v>9.0756530761718697</v>
      </c>
      <c r="G31">
        <f xml:space="preserve"> IntermediateCalculations!W31</f>
        <v>9.0740534759764948</v>
      </c>
      <c r="H31">
        <f t="shared" ref="H31:H71" si="0" xml:space="preserve"> G4 - F4</f>
        <v>0</v>
      </c>
      <c r="I31">
        <f t="shared" ref="I31:I71" si="1" xml:space="preserve"> H31/F31*100</f>
        <v>0</v>
      </c>
    </row>
    <row r="32" spans="1:9" x14ac:dyDescent="0.25">
      <c r="A32">
        <v>30</v>
      </c>
      <c r="B32">
        <v>0.76290000000000002</v>
      </c>
      <c r="C32">
        <v>0.76290000000000002</v>
      </c>
      <c r="D32">
        <v>0.76290000000000002</v>
      </c>
      <c r="F32">
        <v>8.60955715179443</v>
      </c>
      <c r="G32">
        <f xml:space="preserve"> IntermediateCalculations!W32</f>
        <v>8.6080531622242962</v>
      </c>
      <c r="H32">
        <f t="shared" si="0"/>
        <v>0</v>
      </c>
      <c r="I32">
        <f t="shared" si="1"/>
        <v>0</v>
      </c>
    </row>
    <row r="33" spans="1:9" x14ac:dyDescent="0.25">
      <c r="A33">
        <v>31</v>
      </c>
      <c r="B33">
        <v>0.76290000000000002</v>
      </c>
      <c r="C33">
        <v>0.76290000000000002</v>
      </c>
      <c r="D33">
        <v>0.76290000000000002</v>
      </c>
      <c r="F33">
        <v>8.1767530441284109</v>
      </c>
      <c r="G33">
        <f xml:space="preserve"> IntermediateCalculations!W33</f>
        <v>8.1753385851686833</v>
      </c>
      <c r="H33">
        <f t="shared" si="0"/>
        <v>0</v>
      </c>
      <c r="I33">
        <f t="shared" si="1"/>
        <v>0</v>
      </c>
    </row>
    <row r="34" spans="1:9" x14ac:dyDescent="0.25">
      <c r="A34">
        <v>32</v>
      </c>
      <c r="B34">
        <v>0.76295000000000002</v>
      </c>
      <c r="C34">
        <v>0.76290000000000002</v>
      </c>
      <c r="D34">
        <v>0.76290000000000002</v>
      </c>
      <c r="F34">
        <v>8.4218826293945295</v>
      </c>
      <c r="G34">
        <f xml:space="preserve"> IntermediateCalculations!W34</f>
        <v>8.4204970804206081</v>
      </c>
      <c r="H34">
        <f t="shared" si="0"/>
        <v>0</v>
      </c>
      <c r="I34">
        <f t="shared" si="1"/>
        <v>0</v>
      </c>
    </row>
    <row r="35" spans="1:9" x14ac:dyDescent="0.25">
      <c r="A35">
        <v>33</v>
      </c>
      <c r="B35">
        <v>0.76290000000000002</v>
      </c>
      <c r="C35">
        <v>0.76290000000000002</v>
      </c>
      <c r="D35">
        <v>0.76290000000000002</v>
      </c>
      <c r="F35">
        <v>8.6495027542114205</v>
      </c>
      <c r="G35">
        <f xml:space="preserve"> IntermediateCalculations!W35</f>
        <v>8.6481442545831104</v>
      </c>
      <c r="H35">
        <f t="shared" si="0"/>
        <v>0</v>
      </c>
      <c r="I35">
        <f t="shared" si="1"/>
        <v>0</v>
      </c>
    </row>
    <row r="36" spans="1:9" x14ac:dyDescent="0.25">
      <c r="A36">
        <v>34</v>
      </c>
      <c r="B36">
        <v>0.76290000000000002</v>
      </c>
      <c r="C36">
        <v>0.76290000000000002</v>
      </c>
      <c r="D36">
        <v>0.76290000000000002</v>
      </c>
      <c r="F36">
        <v>8.8608646392822195</v>
      </c>
      <c r="G36">
        <f xml:space="preserve"> IntermediateCalculations!W36</f>
        <v>8.8595309163054345</v>
      </c>
      <c r="H36">
        <f t="shared" si="0"/>
        <v>0</v>
      </c>
      <c r="I36">
        <f t="shared" si="1"/>
        <v>0</v>
      </c>
    </row>
    <row r="37" spans="1:9" x14ac:dyDescent="0.25">
      <c r="A37">
        <v>35</v>
      </c>
      <c r="B37">
        <v>0.76300000000000001</v>
      </c>
      <c r="C37">
        <v>0.76295000000000002</v>
      </c>
      <c r="D37">
        <v>0.76300000000000001</v>
      </c>
      <c r="F37">
        <v>10.6755065917968</v>
      </c>
      <c r="G37">
        <f xml:space="preserve"> IntermediateCalculations!W37</f>
        <v>10.674827554668585</v>
      </c>
      <c r="H37">
        <f t="shared" si="0"/>
        <v>0</v>
      </c>
      <c r="I37">
        <f t="shared" si="1"/>
        <v>0</v>
      </c>
    </row>
    <row r="38" spans="1:9" x14ac:dyDescent="0.25">
      <c r="A38">
        <v>36</v>
      </c>
      <c r="B38">
        <v>0.76295000000000002</v>
      </c>
      <c r="C38">
        <v>0.76295000000000002</v>
      </c>
      <c r="D38">
        <v>0.76295000000000002</v>
      </c>
      <c r="F38">
        <v>12.360531806945801</v>
      </c>
      <c r="G38">
        <f xml:space="preserve"> IntermediateCalculations!W38</f>
        <v>12.360460147434368</v>
      </c>
      <c r="H38">
        <f t="shared" si="0"/>
        <v>0</v>
      </c>
      <c r="I38">
        <f t="shared" si="1"/>
        <v>0</v>
      </c>
    </row>
    <row r="39" spans="1:9" x14ac:dyDescent="0.25">
      <c r="A39">
        <v>37</v>
      </c>
      <c r="B39">
        <v>0.76290000000000002</v>
      </c>
      <c r="C39">
        <v>0.76290000000000002</v>
      </c>
      <c r="D39">
        <v>0.76290000000000002</v>
      </c>
      <c r="F39">
        <v>12.6835002899169</v>
      </c>
      <c r="G39">
        <f xml:space="preserve"> IntermediateCalculations!W39</f>
        <v>12.68415529197398</v>
      </c>
      <c r="H39">
        <f t="shared" si="0"/>
        <v>0</v>
      </c>
      <c r="I39">
        <f t="shared" si="1"/>
        <v>0</v>
      </c>
    </row>
    <row r="40" spans="1:9" x14ac:dyDescent="0.25">
      <c r="A40">
        <v>38</v>
      </c>
      <c r="B40">
        <v>0.76295000000000002</v>
      </c>
      <c r="C40">
        <v>0.76295000000000002</v>
      </c>
      <c r="D40">
        <v>0.76295000000000002</v>
      </c>
      <c r="F40">
        <v>13.7099094390869</v>
      </c>
      <c r="G40">
        <f xml:space="preserve"> IntermediateCalculations!W40</f>
        <v>13.711029601742762</v>
      </c>
      <c r="H40">
        <f t="shared" si="0"/>
        <v>0</v>
      </c>
      <c r="I40">
        <f t="shared" si="1"/>
        <v>0</v>
      </c>
    </row>
    <row r="41" spans="1:9" x14ac:dyDescent="0.25">
      <c r="A41">
        <v>39</v>
      </c>
      <c r="B41">
        <v>0.76290000000000002</v>
      </c>
      <c r="C41">
        <v>0.76290000000000002</v>
      </c>
      <c r="D41">
        <v>0.76290000000000002</v>
      </c>
      <c r="F41">
        <v>13.606298446655201</v>
      </c>
      <c r="G41">
        <f xml:space="preserve"> IntermediateCalculations!W41</f>
        <v>13.607946264206557</v>
      </c>
      <c r="H41">
        <f t="shared" si="0"/>
        <v>0</v>
      </c>
      <c r="I41">
        <f t="shared" si="1"/>
        <v>0</v>
      </c>
    </row>
    <row r="42" spans="1:9" x14ac:dyDescent="0.25">
      <c r="A42">
        <v>40</v>
      </c>
      <c r="B42">
        <v>0.76290000000000002</v>
      </c>
      <c r="C42">
        <v>0.76290000000000002</v>
      </c>
      <c r="D42">
        <v>0.76290000000000002</v>
      </c>
      <c r="F42">
        <v>13.510087966918899</v>
      </c>
      <c r="G42">
        <f xml:space="preserve"> IntermediateCalculations!W42</f>
        <v>13.512226022208653</v>
      </c>
      <c r="H42">
        <f t="shared" si="0"/>
        <v>0</v>
      </c>
      <c r="I42">
        <f t="shared" si="1"/>
        <v>0</v>
      </c>
    </row>
    <row r="43" spans="1:9" x14ac:dyDescent="0.25">
      <c r="A43">
        <v>41</v>
      </c>
      <c r="B43">
        <v>0.76290000000000002</v>
      </c>
      <c r="C43">
        <v>0.76290000000000002</v>
      </c>
      <c r="D43">
        <v>0.76290000000000002</v>
      </c>
      <c r="F43">
        <v>13.4207496643066</v>
      </c>
      <c r="G43">
        <f xml:space="preserve"> IntermediateCalculations!W43</f>
        <v>13.423342940353457</v>
      </c>
      <c r="H43">
        <f t="shared" si="0"/>
        <v>0</v>
      </c>
      <c r="I43">
        <f t="shared" si="1"/>
        <v>0</v>
      </c>
    </row>
    <row r="44" spans="1:9" x14ac:dyDescent="0.25">
      <c r="A44">
        <v>42</v>
      </c>
      <c r="B44">
        <v>0.76290000000000002</v>
      </c>
      <c r="C44">
        <v>0.76290000000000002</v>
      </c>
      <c r="D44">
        <v>0.76290000000000002</v>
      </c>
      <c r="F44">
        <v>13.337792396545399</v>
      </c>
      <c r="G44">
        <f xml:space="preserve"> IntermediateCalculations!W44</f>
        <v>13.340808650059348</v>
      </c>
      <c r="H44">
        <f t="shared" si="0"/>
        <v>0</v>
      </c>
      <c r="I44">
        <f t="shared" si="1"/>
        <v>0</v>
      </c>
    </row>
    <row r="45" spans="1:9" x14ac:dyDescent="0.25">
      <c r="A45">
        <v>43</v>
      </c>
      <c r="B45">
        <v>0.76295000000000002</v>
      </c>
      <c r="C45">
        <v>0.76290000000000002</v>
      </c>
      <c r="D45">
        <v>0.76295000000000002</v>
      </c>
      <c r="F45">
        <v>14.109390258789</v>
      </c>
      <c r="G45">
        <f xml:space="preserve"> IntermediateCalculations!W45</f>
        <v>14.112610097157548</v>
      </c>
      <c r="H45">
        <f t="shared" si="0"/>
        <v>0</v>
      </c>
      <c r="I45">
        <f t="shared" si="1"/>
        <v>0</v>
      </c>
    </row>
    <row r="46" spans="1:9" x14ac:dyDescent="0.25">
      <c r="A46">
        <v>44</v>
      </c>
      <c r="B46">
        <v>0.76305000000000001</v>
      </c>
      <c r="C46">
        <v>0.76295000000000002</v>
      </c>
      <c r="D46">
        <v>0.76305000000000001</v>
      </c>
      <c r="F46">
        <v>16.0487976074218</v>
      </c>
      <c r="G46">
        <f xml:space="preserve"> IntermediateCalculations!W46</f>
        <v>16.05255641386017</v>
      </c>
      <c r="H46">
        <f t="shared" si="0"/>
        <v>0</v>
      </c>
      <c r="I46">
        <f t="shared" si="1"/>
        <v>0</v>
      </c>
    </row>
    <row r="47" spans="1:9" x14ac:dyDescent="0.25">
      <c r="A47">
        <v>45</v>
      </c>
      <c r="B47">
        <v>0.76315</v>
      </c>
      <c r="C47">
        <v>0.7631</v>
      </c>
      <c r="D47">
        <v>0.7631</v>
      </c>
      <c r="F47">
        <v>18.670436859130799</v>
      </c>
      <c r="G47">
        <f xml:space="preserve"> IntermediateCalculations!W47</f>
        <v>18.674392193132267</v>
      </c>
      <c r="H47">
        <f t="shared" si="0"/>
        <v>0</v>
      </c>
      <c r="I47">
        <f t="shared" si="1"/>
        <v>0</v>
      </c>
    </row>
    <row r="48" spans="1:9" x14ac:dyDescent="0.25">
      <c r="A48">
        <v>46</v>
      </c>
      <c r="B48">
        <v>0.76305000000000001</v>
      </c>
      <c r="C48">
        <v>0.76305000000000001</v>
      </c>
      <c r="D48">
        <v>0.76305000000000001</v>
      </c>
      <c r="F48">
        <v>20.065046310424801</v>
      </c>
      <c r="G48">
        <f xml:space="preserve"> IntermediateCalculations!W48</f>
        <v>20.069314617648306</v>
      </c>
      <c r="H48">
        <f t="shared" si="0"/>
        <v>0</v>
      </c>
      <c r="I48">
        <f t="shared" si="1"/>
        <v>0</v>
      </c>
    </row>
    <row r="49" spans="1:9" x14ac:dyDescent="0.25">
      <c r="A49">
        <v>47</v>
      </c>
      <c r="B49">
        <v>0.76300000000000001</v>
      </c>
      <c r="C49">
        <v>0.76300000000000001</v>
      </c>
      <c r="D49">
        <v>0.76300000000000001</v>
      </c>
      <c r="F49">
        <v>20.441286087036101</v>
      </c>
      <c r="G49">
        <f xml:space="preserve"> IntermediateCalculations!W49</f>
        <v>20.445930617002432</v>
      </c>
      <c r="H49">
        <f t="shared" si="0"/>
        <v>0</v>
      </c>
      <c r="I49">
        <f t="shared" si="1"/>
        <v>0</v>
      </c>
    </row>
    <row r="50" spans="1:9" x14ac:dyDescent="0.25">
      <c r="A50">
        <v>48</v>
      </c>
      <c r="B50">
        <v>0.76300000000000001</v>
      </c>
      <c r="C50">
        <v>0.76300000000000001</v>
      </c>
      <c r="D50">
        <v>0.76300000000000001</v>
      </c>
      <c r="F50">
        <v>20.790651321411101</v>
      </c>
      <c r="G50">
        <f xml:space="preserve"> IntermediateCalculations!W50</f>
        <v>20.795645473545548</v>
      </c>
      <c r="H50">
        <f t="shared" si="0"/>
        <v>0</v>
      </c>
      <c r="I50">
        <f t="shared" si="1"/>
        <v>0</v>
      </c>
    </row>
    <row r="51" spans="1:9" x14ac:dyDescent="0.25">
      <c r="A51">
        <v>49</v>
      </c>
      <c r="B51">
        <v>0.76300000000000001</v>
      </c>
      <c r="C51">
        <v>0.76295000000000002</v>
      </c>
      <c r="D51">
        <v>0.76295000000000002</v>
      </c>
      <c r="F51">
        <v>20.243789672851499</v>
      </c>
      <c r="G51">
        <f xml:space="preserve"> IntermediateCalculations!W51</f>
        <v>20.248223977134966</v>
      </c>
      <c r="H51">
        <f t="shared" si="0"/>
        <v>0</v>
      </c>
      <c r="I51">
        <f t="shared" si="1"/>
        <v>0</v>
      </c>
    </row>
    <row r="52" spans="1:9" x14ac:dyDescent="0.25">
      <c r="A52">
        <v>50</v>
      </c>
      <c r="B52">
        <v>0.76295000000000002</v>
      </c>
      <c r="C52">
        <v>0.76295000000000002</v>
      </c>
      <c r="D52">
        <v>0.76295000000000002</v>
      </c>
      <c r="F52">
        <v>19.735988616943299</v>
      </c>
      <c r="G52">
        <f xml:space="preserve"> IntermediateCalculations!W52</f>
        <v>19.739904016182283</v>
      </c>
      <c r="H52">
        <f t="shared" si="0"/>
        <v>0</v>
      </c>
      <c r="I52">
        <f t="shared" si="1"/>
        <v>0</v>
      </c>
    </row>
    <row r="53" spans="1:9" x14ac:dyDescent="0.25">
      <c r="A53">
        <v>51</v>
      </c>
      <c r="B53">
        <v>0.76290000000000002</v>
      </c>
      <c r="C53">
        <v>0.76290000000000002</v>
      </c>
      <c r="D53">
        <v>0.76290000000000002</v>
      </c>
      <c r="F53">
        <v>18.443965911865199</v>
      </c>
      <c r="G53">
        <f xml:space="preserve"> IntermediateCalculations!W53</f>
        <v>18.447606758266495</v>
      </c>
      <c r="H53">
        <f t="shared" si="0"/>
        <v>0</v>
      </c>
      <c r="I53">
        <f t="shared" si="1"/>
        <v>0</v>
      </c>
    </row>
    <row r="54" spans="1:9" x14ac:dyDescent="0.25">
      <c r="A54">
        <v>52</v>
      </c>
      <c r="B54">
        <v>0.76290000000000002</v>
      </c>
      <c r="C54">
        <v>0.76290000000000002</v>
      </c>
      <c r="D54">
        <v>0.76290000000000002</v>
      </c>
      <c r="F54">
        <v>17.2442302703857</v>
      </c>
      <c r="G54">
        <f xml:space="preserve"> IntermediateCalculations!W54</f>
        <v>17.247616447344694</v>
      </c>
      <c r="H54">
        <f t="shared" si="0"/>
        <v>0</v>
      </c>
      <c r="I54">
        <f t="shared" si="1"/>
        <v>0</v>
      </c>
    </row>
    <row r="55" spans="1:9" x14ac:dyDescent="0.25">
      <c r="A55">
        <v>53</v>
      </c>
      <c r="B55">
        <v>0.76295000000000002</v>
      </c>
      <c r="C55">
        <v>0.76295000000000002</v>
      </c>
      <c r="D55">
        <v>0.76295000000000002</v>
      </c>
      <c r="F55">
        <v>16.870285034179599</v>
      </c>
      <c r="G55">
        <f xml:space="preserve"> IntermediateCalculations!W55</f>
        <v>16.873283101791181</v>
      </c>
      <c r="H55">
        <f t="shared" si="0"/>
        <v>0</v>
      </c>
      <c r="I55">
        <f t="shared" si="1"/>
        <v>0</v>
      </c>
    </row>
    <row r="56" spans="1:9" x14ac:dyDescent="0.25">
      <c r="A56">
        <v>54</v>
      </c>
      <c r="B56">
        <v>0.76295000000000002</v>
      </c>
      <c r="C56">
        <v>0.76295000000000002</v>
      </c>
      <c r="D56">
        <v>0.76295000000000002</v>
      </c>
      <c r="F56">
        <v>16.5230503082275</v>
      </c>
      <c r="G56">
        <f xml:space="preserve"> IntermediateCalculations!W56</f>
        <v>16.525687852348632</v>
      </c>
      <c r="H56">
        <f t="shared" si="0"/>
        <v>0</v>
      </c>
      <c r="I56">
        <f t="shared" si="1"/>
        <v>0</v>
      </c>
    </row>
    <row r="57" spans="1:9" x14ac:dyDescent="0.25">
      <c r="A57">
        <v>55</v>
      </c>
      <c r="B57">
        <v>0.76295000000000002</v>
      </c>
      <c r="C57">
        <v>0.76295000000000002</v>
      </c>
      <c r="D57">
        <v>0.76295000000000002</v>
      </c>
      <c r="F57">
        <v>16.200618743896399</v>
      </c>
      <c r="G57">
        <f xml:space="preserve"> IntermediateCalculations!W57</f>
        <v>16.202920835009124</v>
      </c>
      <c r="H57">
        <f t="shared" si="0"/>
        <v>-1.7033724392891969E-3</v>
      </c>
      <c r="I57">
        <f t="shared" si="1"/>
        <v>-1.0514243105257596E-2</v>
      </c>
    </row>
    <row r="58" spans="1:9" x14ac:dyDescent="0.25">
      <c r="A58">
        <v>56</v>
      </c>
      <c r="B58">
        <v>0.76329999999999998</v>
      </c>
      <c r="C58">
        <v>0.76305000000000001</v>
      </c>
      <c r="D58">
        <v>0.76319999999999999</v>
      </c>
      <c r="F58">
        <v>18.9143371582031</v>
      </c>
      <c r="G58">
        <f xml:space="preserve"> IntermediateCalculations!W58</f>
        <v>18.916343542669889</v>
      </c>
      <c r="H58">
        <f t="shared" si="0"/>
        <v>-1.5996001953748618E-3</v>
      </c>
      <c r="I58">
        <f t="shared" si="1"/>
        <v>-8.4570777288968824E-3</v>
      </c>
    </row>
    <row r="59" spans="1:9" x14ac:dyDescent="0.25">
      <c r="A59">
        <v>57</v>
      </c>
      <c r="B59">
        <v>0.76319999999999999</v>
      </c>
      <c r="C59">
        <v>0.7631</v>
      </c>
      <c r="D59">
        <v>0.7631</v>
      </c>
      <c r="F59">
        <v>21.434217453002901</v>
      </c>
      <c r="G59">
        <f xml:space="preserve"> IntermediateCalculations!W59</f>
        <v>21.435950342640599</v>
      </c>
      <c r="H59">
        <f t="shared" si="0"/>
        <v>-1.5039895701338679E-3</v>
      </c>
      <c r="I59">
        <f t="shared" si="1"/>
        <v>-7.0167692076071632E-3</v>
      </c>
    </row>
    <row r="60" spans="1:9" x14ac:dyDescent="0.25">
      <c r="A60">
        <v>58</v>
      </c>
      <c r="B60">
        <v>0.7631</v>
      </c>
      <c r="C60">
        <v>0.76305000000000001</v>
      </c>
      <c r="D60">
        <v>0.76305000000000001</v>
      </c>
      <c r="F60">
        <v>22.963542938232401</v>
      </c>
      <c r="G60">
        <f xml:space="preserve"> IntermediateCalculations!W60</f>
        <v>22.96517162063617</v>
      </c>
      <c r="H60">
        <f t="shared" si="0"/>
        <v>-1.4144589597275825E-3</v>
      </c>
      <c r="I60">
        <f t="shared" si="1"/>
        <v>-6.1595850585086558E-3</v>
      </c>
    </row>
    <row r="61" spans="1:9" x14ac:dyDescent="0.25">
      <c r="A61">
        <v>59</v>
      </c>
      <c r="B61">
        <v>0.7631</v>
      </c>
      <c r="C61">
        <v>0.76305000000000001</v>
      </c>
      <c r="D61">
        <v>0.7631</v>
      </c>
      <c r="F61">
        <v>24.383628845214801</v>
      </c>
      <c r="G61">
        <f xml:space="preserve"> IntermediateCalculations!W61</f>
        <v>24.385162807346344</v>
      </c>
      <c r="H61">
        <f t="shared" si="0"/>
        <v>-1.3855489739214022E-3</v>
      </c>
      <c r="I61">
        <f t="shared" si="1"/>
        <v>-5.682291929215085E-3</v>
      </c>
    </row>
    <row r="62" spans="1:9" x14ac:dyDescent="0.25">
      <c r="A62">
        <v>60</v>
      </c>
      <c r="B62">
        <v>0.76305000000000001</v>
      </c>
      <c r="C62">
        <v>0.76305000000000001</v>
      </c>
      <c r="D62">
        <v>0.76305000000000001</v>
      </c>
      <c r="F62">
        <v>25.702281951904201</v>
      </c>
      <c r="G62">
        <f xml:space="preserve"> IntermediateCalculations!W62</f>
        <v>25.703726052148646</v>
      </c>
      <c r="H62">
        <f t="shared" si="0"/>
        <v>-1.3584996283100281E-3</v>
      </c>
      <c r="I62">
        <f t="shared" si="1"/>
        <v>-5.2855214601261547E-3</v>
      </c>
    </row>
    <row r="63" spans="1:9" x14ac:dyDescent="0.25">
      <c r="A63">
        <v>61</v>
      </c>
      <c r="B63">
        <v>0.76305000000000001</v>
      </c>
      <c r="C63">
        <v>0.76305000000000001</v>
      </c>
      <c r="D63">
        <v>0.76305000000000001</v>
      </c>
      <c r="F63">
        <v>26.926744461059499</v>
      </c>
      <c r="G63">
        <f xml:space="preserve"> IntermediateCalculations!W63</f>
        <v>26.928106208036496</v>
      </c>
      <c r="H63">
        <f t="shared" si="0"/>
        <v>-1.3337229767849124E-3</v>
      </c>
      <c r="I63">
        <f t="shared" si="1"/>
        <v>-4.953153466857812E-3</v>
      </c>
    </row>
    <row r="64" spans="1:9" x14ac:dyDescent="0.25">
      <c r="A64">
        <v>62</v>
      </c>
      <c r="B64">
        <v>0.76305000000000001</v>
      </c>
      <c r="C64">
        <v>0.76305000000000001</v>
      </c>
      <c r="D64">
        <v>0.76305000000000001</v>
      </c>
      <c r="F64">
        <v>28.063745498657202</v>
      </c>
      <c r="G64">
        <f xml:space="preserve"> IntermediateCalculations!W64</f>
        <v>28.065030638503785</v>
      </c>
      <c r="H64">
        <f t="shared" si="0"/>
        <v>-6.7903712821504314E-4</v>
      </c>
      <c r="I64">
        <f t="shared" si="1"/>
        <v>-2.4196240243396371E-3</v>
      </c>
    </row>
    <row r="65" spans="1:9" x14ac:dyDescent="0.25">
      <c r="A65">
        <v>63</v>
      </c>
      <c r="B65">
        <v>0.76305000000000001</v>
      </c>
      <c r="C65">
        <v>0.76300000000000001</v>
      </c>
      <c r="D65">
        <v>0.76300000000000001</v>
      </c>
      <c r="F65">
        <v>28.136610031127901</v>
      </c>
      <c r="G65">
        <f xml:space="preserve"> IntermediateCalculations!W65</f>
        <v>28.137976741692423</v>
      </c>
      <c r="H65">
        <f t="shared" si="0"/>
        <v>-7.1659511432287104E-5</v>
      </c>
      <c r="I65">
        <f t="shared" si="1"/>
        <v>-2.5468424004529769E-4</v>
      </c>
    </row>
    <row r="66" spans="1:9" x14ac:dyDescent="0.25">
      <c r="A66">
        <v>64</v>
      </c>
      <c r="B66">
        <v>0.76300000000000001</v>
      </c>
      <c r="C66">
        <v>0.76290000000000002</v>
      </c>
      <c r="D66">
        <v>0.76290000000000002</v>
      </c>
      <c r="F66">
        <v>26.620677947998001</v>
      </c>
      <c r="G66">
        <f xml:space="preserve"> IntermediateCalculations!W66</f>
        <v>26.621514826596048</v>
      </c>
      <c r="H66">
        <f t="shared" si="0"/>
        <v>6.5500205707991199E-4</v>
      </c>
      <c r="I66">
        <f t="shared" si="1"/>
        <v>2.460501037424448E-3</v>
      </c>
    </row>
    <row r="67" spans="1:9" x14ac:dyDescent="0.25">
      <c r="A67">
        <v>65</v>
      </c>
      <c r="B67">
        <v>0.76290000000000002</v>
      </c>
      <c r="C67">
        <v>0.76285000000000003</v>
      </c>
      <c r="D67">
        <v>0.76285000000000003</v>
      </c>
      <c r="F67">
        <v>24.8721923828125</v>
      </c>
      <c r="G67">
        <f xml:space="preserve"> IntermediateCalculations!W67</f>
        <v>24.873227784334198</v>
      </c>
      <c r="H67">
        <f t="shared" si="0"/>
        <v>1.1201626558623445E-3</v>
      </c>
      <c r="I67">
        <f t="shared" si="1"/>
        <v>4.5036747811439959E-3</v>
      </c>
    </row>
    <row r="68" spans="1:9" x14ac:dyDescent="0.25">
      <c r="A68">
        <v>66</v>
      </c>
      <c r="B68">
        <v>0.76290000000000002</v>
      </c>
      <c r="C68">
        <v>0.76285000000000003</v>
      </c>
      <c r="D68">
        <v>0.76285000000000003</v>
      </c>
      <c r="F68">
        <v>23.248600006103501</v>
      </c>
      <c r="G68">
        <f xml:space="preserve"> IntermediateCalculations!W68</f>
        <v>23.249818387948192</v>
      </c>
      <c r="H68">
        <f t="shared" si="0"/>
        <v>1.6478175513565674E-3</v>
      </c>
      <c r="I68">
        <f t="shared" si="1"/>
        <v>7.0878141089096222E-3</v>
      </c>
    </row>
    <row r="69" spans="1:9" x14ac:dyDescent="0.25">
      <c r="A69">
        <v>67</v>
      </c>
      <c r="B69">
        <v>0.76290000000000002</v>
      </c>
      <c r="C69">
        <v>0.76290000000000002</v>
      </c>
      <c r="D69">
        <v>0.76290000000000002</v>
      </c>
      <c r="F69">
        <v>21.740978240966701</v>
      </c>
      <c r="G69">
        <f xml:space="preserve"> IntermediateCalculations!W69</f>
        <v>21.742366805589761</v>
      </c>
      <c r="H69">
        <f t="shared" si="0"/>
        <v>2.1380552897536376E-3</v>
      </c>
      <c r="I69">
        <f t="shared" si="1"/>
        <v>9.8342184333034405E-3</v>
      </c>
    </row>
    <row r="70" spans="1:9" x14ac:dyDescent="0.25">
      <c r="A70">
        <v>68</v>
      </c>
      <c r="B70">
        <v>0.76290000000000002</v>
      </c>
      <c r="C70">
        <v>0.76290000000000002</v>
      </c>
      <c r="D70">
        <v>0.76290000000000002</v>
      </c>
      <c r="F70">
        <v>20.34104347229</v>
      </c>
      <c r="G70">
        <f xml:space="preserve"> IntermediateCalculations!W70</f>
        <v>20.342590336256933</v>
      </c>
      <c r="H70">
        <f t="shared" si="0"/>
        <v>2.5932760468574401E-3</v>
      </c>
      <c r="I70">
        <f t="shared" si="1"/>
        <v>1.2748982373446982E-2</v>
      </c>
    </row>
    <row r="71" spans="1:9" x14ac:dyDescent="0.25">
      <c r="A71">
        <v>69</v>
      </c>
      <c r="B71">
        <v>0.76295000000000002</v>
      </c>
      <c r="C71">
        <v>0.76290000000000002</v>
      </c>
      <c r="D71">
        <v>0.76290000000000002</v>
      </c>
      <c r="F71">
        <v>19.481287002563398</v>
      </c>
      <c r="G71">
        <f xml:space="preserve"> IntermediateCalculations!W71</f>
        <v>19.482349165806621</v>
      </c>
      <c r="H71">
        <f t="shared" si="0"/>
        <v>3.0162535139481861E-3</v>
      </c>
      <c r="I71">
        <f t="shared" si="1"/>
        <v>1.5482824689925772E-2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3"/>
  <sheetViews>
    <sheetView workbookViewId="0">
      <pane ySplit="2" topLeftCell="A14" activePane="bottomLeft" state="frozen"/>
      <selection pane="bottomLeft" activeCell="W30" sqref="W30"/>
    </sheetView>
  </sheetViews>
  <sheetFormatPr defaultRowHeight="15" x14ac:dyDescent="0.25"/>
  <cols>
    <col min="1" max="4" width="12.7109375" customWidth="1"/>
    <col min="6" max="7" width="10.7109375" customWidth="1"/>
    <col min="12" max="13" width="12.7109375" customWidth="1"/>
    <col min="15" max="16" width="10.7109375" customWidth="1"/>
    <col min="18" max="19" width="10.7109375" customWidth="1"/>
    <col min="21" max="21" width="10.7109375" customWidth="1"/>
    <col min="23" max="23" width="12.7109375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4</v>
      </c>
      <c r="I1" t="s">
        <v>4</v>
      </c>
      <c r="J1" t="s">
        <v>4</v>
      </c>
      <c r="L1" t="s">
        <v>4</v>
      </c>
      <c r="M1" t="s">
        <v>4</v>
      </c>
      <c r="O1" t="s">
        <v>4</v>
      </c>
      <c r="P1" t="s">
        <v>4</v>
      </c>
      <c r="R1" t="s">
        <v>4</v>
      </c>
      <c r="S1" t="s">
        <v>4</v>
      </c>
      <c r="U1" t="s">
        <v>4</v>
      </c>
      <c r="W1" t="s">
        <v>4</v>
      </c>
    </row>
    <row r="2" spans="1:23" x14ac:dyDescent="0.25">
      <c r="B2" t="s">
        <v>5</v>
      </c>
      <c r="C2" t="s">
        <v>6</v>
      </c>
      <c r="D2" t="s">
        <v>7</v>
      </c>
      <c r="F2" t="s">
        <v>8</v>
      </c>
      <c r="G2" s="1" t="s">
        <v>9</v>
      </c>
      <c r="I2" t="s">
        <v>10</v>
      </c>
      <c r="J2" t="s">
        <v>11</v>
      </c>
      <c r="L2" t="s">
        <v>12</v>
      </c>
      <c r="M2" t="s">
        <v>13</v>
      </c>
      <c r="O2" t="s">
        <v>14</v>
      </c>
      <c r="P2" t="s">
        <v>15</v>
      </c>
      <c r="R2" t="s">
        <v>16</v>
      </c>
      <c r="S2" t="s">
        <v>17</v>
      </c>
      <c r="U2" t="s">
        <v>18</v>
      </c>
      <c r="W2" t="s">
        <v>19</v>
      </c>
    </row>
    <row r="3" spans="1:23" x14ac:dyDescent="0.25">
      <c r="A3">
        <v>1</v>
      </c>
      <c r="B3">
        <v>0.76290000000000002</v>
      </c>
      <c r="C3">
        <v>0.76285000000000003</v>
      </c>
      <c r="D3">
        <v>0.76285000000000003</v>
      </c>
      <c r="F3">
        <f xml:space="preserve"> 0</f>
        <v>0</v>
      </c>
      <c r="G3">
        <f xml:space="preserve"> 0</f>
        <v>0</v>
      </c>
      <c r="I3">
        <f xml:space="preserve"> 0</f>
        <v>0</v>
      </c>
      <c r="J3">
        <f xml:space="preserve"> 0</f>
        <v>0</v>
      </c>
      <c r="L3">
        <f xml:space="preserve"> I3</f>
        <v>0</v>
      </c>
      <c r="M3">
        <f xml:space="preserve"> J3</f>
        <v>0</v>
      </c>
      <c r="O3">
        <f xml:space="preserve"> B3 - C3</f>
        <v>4.9999999999994493E-5</v>
      </c>
      <c r="P3">
        <f xml:space="preserve"> O3</f>
        <v>4.9999999999994493E-5</v>
      </c>
      <c r="R3">
        <f xml:space="preserve"> 100*L3/P3</f>
        <v>0</v>
      </c>
      <c r="S3">
        <f xml:space="preserve"> 100*M3/P3</f>
        <v>0</v>
      </c>
      <c r="U3">
        <f xml:space="preserve"> 0</f>
        <v>0</v>
      </c>
    </row>
    <row r="4" spans="1:23" x14ac:dyDescent="0.25">
      <c r="A4">
        <v>2</v>
      </c>
      <c r="B4">
        <v>0.76285000000000003</v>
      </c>
      <c r="C4">
        <v>0.76285000000000003</v>
      </c>
      <c r="D4">
        <v>0.76285000000000003</v>
      </c>
      <c r="F4">
        <f xml:space="preserve"> B4 - B3</f>
        <v>-4.9999999999994493E-5</v>
      </c>
      <c r="G4">
        <f xml:space="preserve"> C3 - C4</f>
        <v>0</v>
      </c>
      <c r="I4">
        <f xml:space="preserve"> IF(AND(F4 &gt; G4, F4 &gt; 0), F4, 0)</f>
        <v>0</v>
      </c>
      <c r="J4">
        <f xml:space="preserve"> IF(AND(G4 &gt; F4, G4 &gt; 0), G4, 0)</f>
        <v>0</v>
      </c>
      <c r="L4">
        <f xml:space="preserve"> L3 + I4</f>
        <v>0</v>
      </c>
      <c r="M4">
        <f xml:space="preserve"> M3 + J4</f>
        <v>0</v>
      </c>
      <c r="O4">
        <f xml:space="preserve"> MAX(B4 - C4, ABS(B4 - D3), ABS(C4 - D3))</f>
        <v>0</v>
      </c>
      <c r="P4">
        <f xml:space="preserve"> P3 + O4</f>
        <v>4.9999999999994493E-5</v>
      </c>
      <c r="R4">
        <f t="shared" ref="R4:R67" si="0" xml:space="preserve"> 100*L4/P4</f>
        <v>0</v>
      </c>
      <c r="S4">
        <f t="shared" ref="S4:S67" si="1" xml:space="preserve"> 100*M4/P4</f>
        <v>0</v>
      </c>
      <c r="U4">
        <f xml:space="preserve"> IF(R4 + S4 = 0, U3, 100*ABS(R4 - S4)/(R4 + S4))</f>
        <v>0</v>
      </c>
    </row>
    <row r="5" spans="1:23" x14ac:dyDescent="0.25">
      <c r="A5">
        <v>3</v>
      </c>
      <c r="B5">
        <v>0.76290000000000002</v>
      </c>
      <c r="C5">
        <v>0.76290000000000002</v>
      </c>
      <c r="D5">
        <v>0.76290000000000002</v>
      </c>
      <c r="F5">
        <f t="shared" ref="F5:F68" si="2" xml:space="preserve"> B5 - B4</f>
        <v>4.9999999999994493E-5</v>
      </c>
      <c r="G5">
        <f t="shared" ref="G5:G68" si="3" xml:space="preserve"> C4 - C5</f>
        <v>-4.9999999999994493E-5</v>
      </c>
      <c r="I5">
        <f t="shared" ref="I5:I68" si="4" xml:space="preserve"> IF(AND(F5 &gt; G5, F5 &gt; 0), F5, 0)</f>
        <v>4.9999999999994493E-5</v>
      </c>
      <c r="J5">
        <f t="shared" ref="J5:J68" si="5" xml:space="preserve"> IF(AND(G5 &gt; F5, G5 &gt; 0), G5, 0)</f>
        <v>0</v>
      </c>
      <c r="L5">
        <f t="shared" ref="L5:L21" si="6" xml:space="preserve"> L4 + I5</f>
        <v>4.9999999999994493E-5</v>
      </c>
      <c r="M5">
        <f t="shared" ref="M5:M16" si="7" xml:space="preserve"> M4 + J5</f>
        <v>0</v>
      </c>
      <c r="O5">
        <f t="shared" ref="O5:O68" si="8" xml:space="preserve"> MAX(B5 - C5, ABS(B5 - D4), ABS(C5 - D4))</f>
        <v>4.9999999999994493E-5</v>
      </c>
      <c r="P5">
        <f t="shared" ref="P5:P16" si="9" xml:space="preserve"> P4 + O5</f>
        <v>9.9999999999988987E-5</v>
      </c>
      <c r="R5">
        <f t="shared" si="0"/>
        <v>50</v>
      </c>
      <c r="S5">
        <f t="shared" si="1"/>
        <v>0</v>
      </c>
      <c r="U5">
        <f t="shared" ref="U5:U68" si="10" xml:space="preserve"> IF(R5 + S5 = 0, U4, 100*ABS(R5 - S5)/(R5 + S5))</f>
        <v>100</v>
      </c>
    </row>
    <row r="6" spans="1:23" x14ac:dyDescent="0.25">
      <c r="A6">
        <v>4</v>
      </c>
      <c r="B6">
        <v>0.76290000000000002</v>
      </c>
      <c r="C6">
        <v>0.76285000000000003</v>
      </c>
      <c r="D6">
        <v>0.76285000000000003</v>
      </c>
      <c r="F6">
        <f t="shared" si="2"/>
        <v>0</v>
      </c>
      <c r="G6">
        <f t="shared" si="3"/>
        <v>4.9999999999994493E-5</v>
      </c>
      <c r="I6">
        <f t="shared" si="4"/>
        <v>0</v>
      </c>
      <c r="J6">
        <f t="shared" si="5"/>
        <v>4.9999999999994493E-5</v>
      </c>
      <c r="L6">
        <f t="shared" si="6"/>
        <v>4.9999999999994493E-5</v>
      </c>
      <c r="M6">
        <f t="shared" si="7"/>
        <v>4.9999999999994493E-5</v>
      </c>
      <c r="O6">
        <f t="shared" si="8"/>
        <v>4.9999999999994493E-5</v>
      </c>
      <c r="P6">
        <f t="shared" si="9"/>
        <v>1.4999999999998348E-4</v>
      </c>
      <c r="R6">
        <f t="shared" si="0"/>
        <v>33.333333333333336</v>
      </c>
      <c r="S6">
        <f t="shared" si="1"/>
        <v>33.333333333333336</v>
      </c>
      <c r="U6">
        <f t="shared" si="10"/>
        <v>0</v>
      </c>
    </row>
    <row r="7" spans="1:23" x14ac:dyDescent="0.25">
      <c r="A7">
        <v>5</v>
      </c>
      <c r="B7">
        <v>0.76290000000000002</v>
      </c>
      <c r="C7">
        <v>0.76290000000000002</v>
      </c>
      <c r="D7">
        <v>0.76290000000000002</v>
      </c>
      <c r="F7">
        <f t="shared" si="2"/>
        <v>0</v>
      </c>
      <c r="G7">
        <f t="shared" si="3"/>
        <v>-4.9999999999994493E-5</v>
      </c>
      <c r="I7">
        <f t="shared" si="4"/>
        <v>0</v>
      </c>
      <c r="J7">
        <f t="shared" si="5"/>
        <v>0</v>
      </c>
      <c r="L7">
        <f t="shared" si="6"/>
        <v>4.9999999999994493E-5</v>
      </c>
      <c r="M7">
        <f t="shared" si="7"/>
        <v>4.9999999999994493E-5</v>
      </c>
      <c r="O7">
        <f t="shared" si="8"/>
        <v>4.9999999999994493E-5</v>
      </c>
      <c r="P7">
        <f t="shared" si="9"/>
        <v>1.9999999999997797E-4</v>
      </c>
      <c r="R7">
        <f t="shared" si="0"/>
        <v>25</v>
      </c>
      <c r="S7">
        <f t="shared" si="1"/>
        <v>25</v>
      </c>
      <c r="U7">
        <f t="shared" si="10"/>
        <v>0</v>
      </c>
    </row>
    <row r="8" spans="1:23" x14ac:dyDescent="0.25">
      <c r="A8">
        <v>6</v>
      </c>
      <c r="B8">
        <v>0.76300000000000001</v>
      </c>
      <c r="C8">
        <v>0.76295000000000002</v>
      </c>
      <c r="D8">
        <v>0.76300000000000001</v>
      </c>
      <c r="F8">
        <f t="shared" si="2"/>
        <v>9.9999999999988987E-5</v>
      </c>
      <c r="G8">
        <f t="shared" si="3"/>
        <v>-4.9999999999994493E-5</v>
      </c>
      <c r="I8">
        <f t="shared" si="4"/>
        <v>9.9999999999988987E-5</v>
      </c>
      <c r="J8">
        <f t="shared" si="5"/>
        <v>0</v>
      </c>
      <c r="L8">
        <f t="shared" si="6"/>
        <v>1.4999999999998348E-4</v>
      </c>
      <c r="M8">
        <f t="shared" si="7"/>
        <v>4.9999999999994493E-5</v>
      </c>
      <c r="O8">
        <f t="shared" si="8"/>
        <v>9.9999999999988987E-5</v>
      </c>
      <c r="P8">
        <f t="shared" si="9"/>
        <v>2.9999999999996696E-4</v>
      </c>
      <c r="R8">
        <f t="shared" si="0"/>
        <v>50</v>
      </c>
      <c r="S8">
        <f t="shared" si="1"/>
        <v>16.666666666666668</v>
      </c>
      <c r="U8">
        <f t="shared" si="10"/>
        <v>49.999999999999993</v>
      </c>
    </row>
    <row r="9" spans="1:23" x14ac:dyDescent="0.25">
      <c r="A9">
        <v>7</v>
      </c>
      <c r="B9">
        <v>0.76300000000000001</v>
      </c>
      <c r="C9">
        <v>0.76300000000000001</v>
      </c>
      <c r="D9">
        <v>0.76300000000000001</v>
      </c>
      <c r="F9">
        <f t="shared" si="2"/>
        <v>0</v>
      </c>
      <c r="G9">
        <f t="shared" si="3"/>
        <v>-4.9999999999994493E-5</v>
      </c>
      <c r="I9">
        <f t="shared" si="4"/>
        <v>0</v>
      </c>
      <c r="J9">
        <f t="shared" si="5"/>
        <v>0</v>
      </c>
      <c r="L9">
        <f t="shared" si="6"/>
        <v>1.4999999999998348E-4</v>
      </c>
      <c r="M9">
        <f t="shared" si="7"/>
        <v>4.9999999999994493E-5</v>
      </c>
      <c r="O9">
        <f t="shared" si="8"/>
        <v>0</v>
      </c>
      <c r="P9">
        <f t="shared" si="9"/>
        <v>2.9999999999996696E-4</v>
      </c>
      <c r="R9">
        <f t="shared" si="0"/>
        <v>50</v>
      </c>
      <c r="S9">
        <f t="shared" si="1"/>
        <v>16.666666666666668</v>
      </c>
      <c r="U9">
        <f t="shared" si="10"/>
        <v>49.999999999999993</v>
      </c>
    </row>
    <row r="10" spans="1:23" x14ac:dyDescent="0.25">
      <c r="A10">
        <v>8</v>
      </c>
      <c r="B10">
        <v>0.76300000000000001</v>
      </c>
      <c r="C10">
        <v>0.76295000000000002</v>
      </c>
      <c r="D10">
        <v>0.76300000000000001</v>
      </c>
      <c r="F10">
        <f t="shared" si="2"/>
        <v>0</v>
      </c>
      <c r="G10">
        <f t="shared" si="3"/>
        <v>4.9999999999994493E-5</v>
      </c>
      <c r="I10">
        <f t="shared" si="4"/>
        <v>0</v>
      </c>
      <c r="J10">
        <f t="shared" si="5"/>
        <v>4.9999999999994493E-5</v>
      </c>
      <c r="L10">
        <f t="shared" si="6"/>
        <v>1.4999999999998348E-4</v>
      </c>
      <c r="M10">
        <f t="shared" si="7"/>
        <v>9.9999999999988987E-5</v>
      </c>
      <c r="O10">
        <f t="shared" si="8"/>
        <v>4.9999999999994493E-5</v>
      </c>
      <c r="P10">
        <f t="shared" si="9"/>
        <v>3.4999999999996145E-4</v>
      </c>
      <c r="R10">
        <f t="shared" si="0"/>
        <v>42.857142857142854</v>
      </c>
      <c r="S10">
        <f t="shared" si="1"/>
        <v>28.571428571428573</v>
      </c>
      <c r="U10">
        <f t="shared" si="10"/>
        <v>19.999999999999993</v>
      </c>
    </row>
    <row r="11" spans="1:23" x14ac:dyDescent="0.25">
      <c r="A11">
        <v>9</v>
      </c>
      <c r="B11">
        <v>0.76290000000000002</v>
      </c>
      <c r="C11">
        <v>0.76290000000000002</v>
      </c>
      <c r="D11">
        <v>0.76290000000000002</v>
      </c>
      <c r="F11">
        <f t="shared" si="2"/>
        <v>-9.9999999999988987E-5</v>
      </c>
      <c r="G11">
        <f t="shared" si="3"/>
        <v>4.9999999999994493E-5</v>
      </c>
      <c r="I11">
        <f t="shared" si="4"/>
        <v>0</v>
      </c>
      <c r="J11">
        <f t="shared" si="5"/>
        <v>4.9999999999994493E-5</v>
      </c>
      <c r="L11">
        <f t="shared" si="6"/>
        <v>1.4999999999998348E-4</v>
      </c>
      <c r="M11">
        <f t="shared" si="7"/>
        <v>1.4999999999998348E-4</v>
      </c>
      <c r="O11">
        <f t="shared" si="8"/>
        <v>9.9999999999988987E-5</v>
      </c>
      <c r="P11">
        <f t="shared" si="9"/>
        <v>4.4999999999995044E-4</v>
      </c>
      <c r="R11">
        <f t="shared" si="0"/>
        <v>33.333333333333336</v>
      </c>
      <c r="S11">
        <f t="shared" si="1"/>
        <v>33.333333333333336</v>
      </c>
      <c r="U11">
        <f t="shared" si="10"/>
        <v>0</v>
      </c>
    </row>
    <row r="12" spans="1:23" x14ac:dyDescent="0.25">
      <c r="A12">
        <v>10</v>
      </c>
      <c r="B12">
        <v>0.76295000000000002</v>
      </c>
      <c r="C12">
        <v>0.76295000000000002</v>
      </c>
      <c r="D12">
        <v>0.76295000000000002</v>
      </c>
      <c r="F12">
        <f t="shared" si="2"/>
        <v>4.9999999999994493E-5</v>
      </c>
      <c r="G12">
        <f t="shared" si="3"/>
        <v>-4.9999999999994493E-5</v>
      </c>
      <c r="I12">
        <f t="shared" si="4"/>
        <v>4.9999999999994493E-5</v>
      </c>
      <c r="J12">
        <f t="shared" si="5"/>
        <v>0</v>
      </c>
      <c r="L12">
        <f t="shared" si="6"/>
        <v>1.9999999999997797E-4</v>
      </c>
      <c r="M12">
        <f t="shared" si="7"/>
        <v>1.4999999999998348E-4</v>
      </c>
      <c r="O12">
        <f t="shared" si="8"/>
        <v>4.9999999999994493E-5</v>
      </c>
      <c r="P12">
        <f t="shared" si="9"/>
        <v>4.9999999999994493E-4</v>
      </c>
      <c r="R12">
        <f t="shared" si="0"/>
        <v>40</v>
      </c>
      <c r="S12">
        <f t="shared" si="1"/>
        <v>30</v>
      </c>
      <c r="U12">
        <f t="shared" si="10"/>
        <v>14.285714285714286</v>
      </c>
    </row>
    <row r="13" spans="1:23" x14ac:dyDescent="0.25">
      <c r="A13">
        <v>11</v>
      </c>
      <c r="B13">
        <v>0.76295000000000002</v>
      </c>
      <c r="C13">
        <v>0.76290000000000002</v>
      </c>
      <c r="D13">
        <v>0.76290000000000002</v>
      </c>
      <c r="F13">
        <f t="shared" si="2"/>
        <v>0</v>
      </c>
      <c r="G13">
        <f t="shared" si="3"/>
        <v>4.9999999999994493E-5</v>
      </c>
      <c r="I13">
        <f t="shared" si="4"/>
        <v>0</v>
      </c>
      <c r="J13">
        <f t="shared" si="5"/>
        <v>4.9999999999994493E-5</v>
      </c>
      <c r="L13">
        <f t="shared" si="6"/>
        <v>1.9999999999997797E-4</v>
      </c>
      <c r="M13">
        <f t="shared" si="7"/>
        <v>1.9999999999997797E-4</v>
      </c>
      <c r="O13">
        <f t="shared" si="8"/>
        <v>4.9999999999994493E-5</v>
      </c>
      <c r="P13">
        <f t="shared" si="9"/>
        <v>5.4999999999993943E-4</v>
      </c>
      <c r="R13">
        <f t="shared" si="0"/>
        <v>36.363636363636367</v>
      </c>
      <c r="S13">
        <f t="shared" si="1"/>
        <v>36.363636363636367</v>
      </c>
      <c r="U13">
        <f t="shared" si="10"/>
        <v>0</v>
      </c>
    </row>
    <row r="14" spans="1:23" x14ac:dyDescent="0.25">
      <c r="A14">
        <v>12</v>
      </c>
      <c r="B14">
        <v>0.76290000000000002</v>
      </c>
      <c r="C14">
        <v>0.76290000000000002</v>
      </c>
      <c r="D14">
        <v>0.76290000000000002</v>
      </c>
      <c r="F14">
        <f t="shared" si="2"/>
        <v>-4.9999999999994493E-5</v>
      </c>
      <c r="G14">
        <f t="shared" si="3"/>
        <v>0</v>
      </c>
      <c r="I14">
        <f t="shared" si="4"/>
        <v>0</v>
      </c>
      <c r="J14">
        <f t="shared" si="5"/>
        <v>0</v>
      </c>
      <c r="L14">
        <f t="shared" si="6"/>
        <v>1.9999999999997797E-4</v>
      </c>
      <c r="M14">
        <f t="shared" si="7"/>
        <v>1.9999999999997797E-4</v>
      </c>
      <c r="O14">
        <f t="shared" si="8"/>
        <v>0</v>
      </c>
      <c r="P14">
        <f t="shared" si="9"/>
        <v>5.4999999999993943E-4</v>
      </c>
      <c r="R14">
        <f t="shared" si="0"/>
        <v>36.363636363636367</v>
      </c>
      <c r="S14">
        <f t="shared" si="1"/>
        <v>36.363636363636367</v>
      </c>
      <c r="U14">
        <f t="shared" si="10"/>
        <v>0</v>
      </c>
    </row>
    <row r="15" spans="1:23" x14ac:dyDescent="0.25">
      <c r="A15">
        <v>13</v>
      </c>
      <c r="B15">
        <v>0.76285000000000003</v>
      </c>
      <c r="C15">
        <v>0.76285000000000003</v>
      </c>
      <c r="D15">
        <v>0.76285000000000003</v>
      </c>
      <c r="F15">
        <f t="shared" si="2"/>
        <v>-4.9999999999994493E-5</v>
      </c>
      <c r="G15">
        <f t="shared" si="3"/>
        <v>4.9999999999994493E-5</v>
      </c>
      <c r="I15">
        <f t="shared" si="4"/>
        <v>0</v>
      </c>
      <c r="J15">
        <f t="shared" si="5"/>
        <v>4.9999999999994493E-5</v>
      </c>
      <c r="L15">
        <f t="shared" si="6"/>
        <v>1.9999999999997797E-4</v>
      </c>
      <c r="M15">
        <f t="shared" si="7"/>
        <v>2.4999999999997247E-4</v>
      </c>
      <c r="O15">
        <f t="shared" si="8"/>
        <v>4.9999999999994493E-5</v>
      </c>
      <c r="P15">
        <f t="shared" si="9"/>
        <v>5.9999999999993392E-4</v>
      </c>
      <c r="R15">
        <f t="shared" si="0"/>
        <v>33.333333333333336</v>
      </c>
      <c r="S15">
        <f t="shared" si="1"/>
        <v>41.666666666666664</v>
      </c>
      <c r="U15">
        <f t="shared" si="10"/>
        <v>11.111111111111104</v>
      </c>
    </row>
    <row r="16" spans="1:23" x14ac:dyDescent="0.25">
      <c r="A16">
        <v>14</v>
      </c>
      <c r="B16">
        <v>0.76290000000000002</v>
      </c>
      <c r="C16">
        <v>0.76285000000000003</v>
      </c>
      <c r="D16">
        <v>0.76285000000000003</v>
      </c>
      <c r="F16">
        <f t="shared" si="2"/>
        <v>4.9999999999994493E-5</v>
      </c>
      <c r="G16">
        <f t="shared" si="3"/>
        <v>0</v>
      </c>
      <c r="I16">
        <f t="shared" si="4"/>
        <v>4.9999999999994493E-5</v>
      </c>
      <c r="J16">
        <f t="shared" si="5"/>
        <v>0</v>
      </c>
      <c r="L16">
        <f t="shared" si="6"/>
        <v>2.4999999999997247E-4</v>
      </c>
      <c r="M16">
        <f t="shared" si="7"/>
        <v>2.4999999999997247E-4</v>
      </c>
      <c r="O16">
        <f t="shared" si="8"/>
        <v>4.9999999999994493E-5</v>
      </c>
      <c r="P16">
        <f t="shared" si="9"/>
        <v>6.4999999999992841E-4</v>
      </c>
      <c r="R16">
        <f t="shared" si="0"/>
        <v>38.46153846153846</v>
      </c>
      <c r="S16">
        <f t="shared" si="1"/>
        <v>38.46153846153846</v>
      </c>
      <c r="U16">
        <f t="shared" si="10"/>
        <v>0</v>
      </c>
    </row>
    <row r="17" spans="1:23" x14ac:dyDescent="0.25">
      <c r="A17">
        <v>15</v>
      </c>
      <c r="B17">
        <v>0.76290000000000002</v>
      </c>
      <c r="C17">
        <v>0.76285000000000003</v>
      </c>
      <c r="D17">
        <v>0.76290000000000002</v>
      </c>
      <c r="F17">
        <f t="shared" si="2"/>
        <v>0</v>
      </c>
      <c r="G17">
        <f t="shared" si="3"/>
        <v>0</v>
      </c>
      <c r="I17">
        <f t="shared" si="4"/>
        <v>0</v>
      </c>
      <c r="J17">
        <f t="shared" si="5"/>
        <v>0</v>
      </c>
      <c r="L17">
        <f xml:space="preserve"> L16 - L16/14 + I17</f>
        <v>2.3214285714283158E-4</v>
      </c>
      <c r="M17">
        <f xml:space="preserve"> M16 - M16/14 + J17</f>
        <v>2.3214285714283158E-4</v>
      </c>
      <c r="O17">
        <f t="shared" si="8"/>
        <v>4.9999999999994493E-5</v>
      </c>
      <c r="P17">
        <f xml:space="preserve"> P16 - P16/14 + O17</f>
        <v>6.5357142857135661E-4</v>
      </c>
      <c r="R17">
        <f t="shared" si="0"/>
        <v>35.519125683060111</v>
      </c>
      <c r="S17">
        <f t="shared" si="1"/>
        <v>35.519125683060111</v>
      </c>
      <c r="U17">
        <f t="shared" si="10"/>
        <v>0</v>
      </c>
    </row>
    <row r="18" spans="1:23" x14ac:dyDescent="0.25">
      <c r="A18">
        <v>16</v>
      </c>
      <c r="B18">
        <v>0.76285000000000003</v>
      </c>
      <c r="C18">
        <v>0.76285000000000003</v>
      </c>
      <c r="D18">
        <v>0.76285000000000003</v>
      </c>
      <c r="F18">
        <f t="shared" si="2"/>
        <v>-4.9999999999994493E-5</v>
      </c>
      <c r="G18">
        <f t="shared" si="3"/>
        <v>0</v>
      </c>
      <c r="I18">
        <f t="shared" si="4"/>
        <v>0</v>
      </c>
      <c r="J18">
        <f t="shared" si="5"/>
        <v>0</v>
      </c>
      <c r="L18">
        <f t="shared" ref="L18:L71" si="11" xml:space="preserve"> L17 - L17/14 + I18</f>
        <v>2.1556122448977217E-4</v>
      </c>
      <c r="M18">
        <f t="shared" ref="M18:M71" si="12" xml:space="preserve"> M17 - M17/14 + J18</f>
        <v>2.1556122448977217E-4</v>
      </c>
      <c r="O18">
        <f t="shared" si="8"/>
        <v>4.9999999999994493E-5</v>
      </c>
      <c r="P18">
        <f t="shared" ref="P18:P71" si="13" xml:space="preserve"> P17 - P17/14 + O18</f>
        <v>6.5688775510196846E-4</v>
      </c>
      <c r="R18">
        <f t="shared" si="0"/>
        <v>32.815533980582522</v>
      </c>
      <c r="S18">
        <f t="shared" si="1"/>
        <v>32.815533980582522</v>
      </c>
      <c r="U18">
        <f t="shared" si="10"/>
        <v>0</v>
      </c>
    </row>
    <row r="19" spans="1:23" x14ac:dyDescent="0.25">
      <c r="A19">
        <v>17</v>
      </c>
      <c r="B19">
        <v>0.76290000000000002</v>
      </c>
      <c r="C19">
        <v>0.76285000000000003</v>
      </c>
      <c r="D19">
        <v>0.76285000000000003</v>
      </c>
      <c r="F19">
        <f t="shared" si="2"/>
        <v>4.9999999999994493E-5</v>
      </c>
      <c r="G19">
        <f t="shared" si="3"/>
        <v>0</v>
      </c>
      <c r="I19">
        <f t="shared" si="4"/>
        <v>4.9999999999994493E-5</v>
      </c>
      <c r="J19">
        <f t="shared" si="5"/>
        <v>0</v>
      </c>
      <c r="L19">
        <f t="shared" si="11"/>
        <v>2.5016399416906865E-4</v>
      </c>
      <c r="M19">
        <f t="shared" si="12"/>
        <v>2.0016399416907416E-4</v>
      </c>
      <c r="O19">
        <f t="shared" si="8"/>
        <v>4.9999999999994493E-5</v>
      </c>
      <c r="P19">
        <f t="shared" si="13"/>
        <v>6.599672011661081E-4</v>
      </c>
      <c r="R19">
        <f t="shared" si="0"/>
        <v>37.905519202628454</v>
      </c>
      <c r="S19">
        <f t="shared" si="1"/>
        <v>30.329385129351994</v>
      </c>
      <c r="U19">
        <f t="shared" si="10"/>
        <v>11.103018532006155</v>
      </c>
    </row>
    <row r="20" spans="1:23" x14ac:dyDescent="0.25">
      <c r="A20">
        <v>18</v>
      </c>
      <c r="B20">
        <v>0.76290000000000002</v>
      </c>
      <c r="C20">
        <v>0.76285000000000003</v>
      </c>
      <c r="D20">
        <v>0.76290000000000002</v>
      </c>
      <c r="F20">
        <f t="shared" si="2"/>
        <v>0</v>
      </c>
      <c r="G20">
        <f t="shared" si="3"/>
        <v>0</v>
      </c>
      <c r="I20">
        <f t="shared" si="4"/>
        <v>0</v>
      </c>
      <c r="J20">
        <f t="shared" si="5"/>
        <v>0</v>
      </c>
      <c r="L20">
        <f t="shared" si="11"/>
        <v>2.3229513744270661E-4</v>
      </c>
      <c r="M20">
        <f t="shared" si="12"/>
        <v>1.8586656601414029E-4</v>
      </c>
      <c r="O20">
        <f t="shared" si="8"/>
        <v>4.9999999999994493E-5</v>
      </c>
      <c r="P20">
        <f t="shared" si="13"/>
        <v>6.6282668679709482E-4</v>
      </c>
      <c r="R20">
        <f t="shared" si="0"/>
        <v>35.046135297478912</v>
      </c>
      <c r="S20">
        <f t="shared" si="1"/>
        <v>28.041503113322587</v>
      </c>
      <c r="U20">
        <f t="shared" si="10"/>
        <v>11.103018532006155</v>
      </c>
    </row>
    <row r="21" spans="1:23" x14ac:dyDescent="0.25">
      <c r="A21">
        <v>19</v>
      </c>
      <c r="B21">
        <v>0.76290000000000002</v>
      </c>
      <c r="C21">
        <v>0.76285000000000003</v>
      </c>
      <c r="D21">
        <v>0.76285000000000003</v>
      </c>
      <c r="F21">
        <f t="shared" si="2"/>
        <v>0</v>
      </c>
      <c r="G21">
        <f t="shared" si="3"/>
        <v>0</v>
      </c>
      <c r="I21">
        <f t="shared" si="4"/>
        <v>0</v>
      </c>
      <c r="J21">
        <f t="shared" si="5"/>
        <v>0</v>
      </c>
      <c r="L21">
        <f t="shared" si="11"/>
        <v>2.1570262762537042E-4</v>
      </c>
      <c r="M21">
        <f t="shared" si="12"/>
        <v>1.7259038272741598E-4</v>
      </c>
      <c r="O21">
        <f t="shared" si="8"/>
        <v>4.9999999999994493E-5</v>
      </c>
      <c r="P21">
        <f t="shared" si="13"/>
        <v>6.6548192345443965E-4</v>
      </c>
      <c r="R21">
        <f t="shared" si="0"/>
        <v>32.412995758875468</v>
      </c>
      <c r="S21">
        <f t="shared" si="1"/>
        <v>25.934646253277517</v>
      </c>
      <c r="U21">
        <f t="shared" si="10"/>
        <v>11.103018532006146</v>
      </c>
    </row>
    <row r="22" spans="1:23" x14ac:dyDescent="0.25">
      <c r="A22">
        <v>20</v>
      </c>
      <c r="B22">
        <v>0.76290000000000002</v>
      </c>
      <c r="C22">
        <v>0.76285000000000003</v>
      </c>
      <c r="D22">
        <v>0.76285000000000003</v>
      </c>
      <c r="F22">
        <f t="shared" si="2"/>
        <v>0</v>
      </c>
      <c r="G22">
        <f t="shared" si="3"/>
        <v>0</v>
      </c>
      <c r="I22">
        <f t="shared" si="4"/>
        <v>0</v>
      </c>
      <c r="J22">
        <f t="shared" si="5"/>
        <v>0</v>
      </c>
      <c r="L22">
        <f t="shared" si="11"/>
        <v>2.002952970807011E-4</v>
      </c>
      <c r="M22">
        <f t="shared" si="12"/>
        <v>1.6026249824688626E-4</v>
      </c>
      <c r="O22">
        <f t="shared" si="8"/>
        <v>4.9999999999994493E-5</v>
      </c>
      <c r="P22">
        <f t="shared" si="13"/>
        <v>6.6794750035054562E-4</v>
      </c>
      <c r="R22">
        <f t="shared" si="0"/>
        <v>29.98668263233025</v>
      </c>
      <c r="S22">
        <f t="shared" si="1"/>
        <v>23.993277639751458</v>
      </c>
      <c r="U22">
        <f t="shared" si="10"/>
        <v>11.103018532006155</v>
      </c>
    </row>
    <row r="23" spans="1:23" x14ac:dyDescent="0.25">
      <c r="A23">
        <v>21</v>
      </c>
      <c r="B23">
        <v>0.76290000000000002</v>
      </c>
      <c r="C23">
        <v>0.76285000000000003</v>
      </c>
      <c r="D23">
        <v>0.76285000000000003</v>
      </c>
      <c r="F23">
        <f t="shared" si="2"/>
        <v>0</v>
      </c>
      <c r="G23">
        <f t="shared" si="3"/>
        <v>0</v>
      </c>
      <c r="I23">
        <f t="shared" si="4"/>
        <v>0</v>
      </c>
      <c r="J23">
        <f t="shared" si="5"/>
        <v>0</v>
      </c>
      <c r="L23">
        <f t="shared" si="11"/>
        <v>1.859884901463653E-4</v>
      </c>
      <c r="M23">
        <f t="shared" si="12"/>
        <v>1.4881517694353725E-4</v>
      </c>
      <c r="O23">
        <f t="shared" si="8"/>
        <v>4.9999999999994493E-5</v>
      </c>
      <c r="P23">
        <f t="shared" si="13"/>
        <v>6.7023696461121539E-4</v>
      </c>
      <c r="R23">
        <f t="shared" si="0"/>
        <v>27.749661681857805</v>
      </c>
      <c r="S23">
        <f t="shared" si="1"/>
        <v>22.203367585054117</v>
      </c>
      <c r="U23">
        <f t="shared" si="10"/>
        <v>11.103018532006152</v>
      </c>
    </row>
    <row r="24" spans="1:23" x14ac:dyDescent="0.25">
      <c r="A24">
        <v>22</v>
      </c>
      <c r="B24">
        <v>0.76290000000000002</v>
      </c>
      <c r="C24">
        <v>0.76285000000000003</v>
      </c>
      <c r="D24">
        <v>0.76285000000000003</v>
      </c>
      <c r="F24">
        <f t="shared" si="2"/>
        <v>0</v>
      </c>
      <c r="G24">
        <f t="shared" si="3"/>
        <v>0</v>
      </c>
      <c r="I24">
        <f t="shared" si="4"/>
        <v>0</v>
      </c>
      <c r="J24">
        <f t="shared" si="5"/>
        <v>0</v>
      </c>
      <c r="L24">
        <f t="shared" si="11"/>
        <v>1.727035979930535E-4</v>
      </c>
      <c r="M24">
        <f t="shared" si="12"/>
        <v>1.381855214475703E-4</v>
      </c>
      <c r="O24">
        <f t="shared" si="8"/>
        <v>4.9999999999994493E-5</v>
      </c>
      <c r="P24">
        <f t="shared" si="13"/>
        <v>6.7236289571040875E-4</v>
      </c>
      <c r="R24">
        <f t="shared" si="0"/>
        <v>25.686069099719937</v>
      </c>
      <c r="S24">
        <f t="shared" si="1"/>
        <v>20.55222296310172</v>
      </c>
      <c r="U24">
        <f t="shared" si="10"/>
        <v>11.10301853200615</v>
      </c>
    </row>
    <row r="25" spans="1:23" x14ac:dyDescent="0.25">
      <c r="A25">
        <v>23</v>
      </c>
      <c r="B25">
        <v>0.76290000000000002</v>
      </c>
      <c r="C25">
        <v>0.76290000000000002</v>
      </c>
      <c r="D25">
        <v>0.76290000000000002</v>
      </c>
      <c r="F25">
        <f t="shared" si="2"/>
        <v>0</v>
      </c>
      <c r="G25">
        <f t="shared" si="3"/>
        <v>-4.9999999999994493E-5</v>
      </c>
      <c r="I25">
        <f t="shared" si="4"/>
        <v>0</v>
      </c>
      <c r="J25">
        <f t="shared" si="5"/>
        <v>0</v>
      </c>
      <c r="L25">
        <f t="shared" si="11"/>
        <v>1.6036762670783539E-4</v>
      </c>
      <c r="M25">
        <f t="shared" si="12"/>
        <v>1.2831512705845812E-4</v>
      </c>
      <c r="O25">
        <f t="shared" si="8"/>
        <v>4.9999999999994493E-5</v>
      </c>
      <c r="P25">
        <f t="shared" si="13"/>
        <v>6.7433697458823118E-4</v>
      </c>
      <c r="R25">
        <f t="shared" si="0"/>
        <v>23.781526558848462</v>
      </c>
      <c r="S25">
        <f t="shared" si="1"/>
        <v>19.028339227106876</v>
      </c>
      <c r="U25">
        <f t="shared" si="10"/>
        <v>11.103018532006161</v>
      </c>
    </row>
    <row r="26" spans="1:23" x14ac:dyDescent="0.25">
      <c r="A26">
        <v>24</v>
      </c>
      <c r="B26">
        <v>0.76290000000000002</v>
      </c>
      <c r="C26">
        <v>0.76285000000000003</v>
      </c>
      <c r="D26">
        <v>0.76290000000000002</v>
      </c>
      <c r="F26">
        <f t="shared" si="2"/>
        <v>0</v>
      </c>
      <c r="G26">
        <f t="shared" si="3"/>
        <v>4.9999999999994493E-5</v>
      </c>
      <c r="I26">
        <f t="shared" si="4"/>
        <v>0</v>
      </c>
      <c r="J26">
        <f t="shared" si="5"/>
        <v>4.9999999999994493E-5</v>
      </c>
      <c r="L26">
        <f t="shared" si="11"/>
        <v>1.4891279622870429E-4</v>
      </c>
      <c r="M26">
        <f t="shared" si="12"/>
        <v>1.6914976083999133E-4</v>
      </c>
      <c r="O26">
        <f t="shared" si="8"/>
        <v>4.9999999999994493E-5</v>
      </c>
      <c r="P26">
        <f t="shared" si="13"/>
        <v>6.7617004783192345E-4</v>
      </c>
      <c r="R26">
        <f t="shared" si="0"/>
        <v>22.022980270448144</v>
      </c>
      <c r="S26">
        <f t="shared" si="1"/>
        <v>25.015861229339325</v>
      </c>
      <c r="U26">
        <f t="shared" si="10"/>
        <v>6.3625737017879223</v>
      </c>
    </row>
    <row r="27" spans="1:23" x14ac:dyDescent="0.25">
      <c r="A27">
        <v>25</v>
      </c>
      <c r="B27">
        <v>0.76295000000000002</v>
      </c>
      <c r="C27">
        <v>0.76295000000000002</v>
      </c>
      <c r="D27">
        <v>0.76295000000000002</v>
      </c>
      <c r="F27">
        <f t="shared" si="2"/>
        <v>4.9999999999994493E-5</v>
      </c>
      <c r="G27">
        <f t="shared" si="3"/>
        <v>-9.9999999999988987E-5</v>
      </c>
      <c r="I27">
        <f t="shared" si="4"/>
        <v>4.9999999999994493E-5</v>
      </c>
      <c r="J27">
        <f t="shared" si="5"/>
        <v>0</v>
      </c>
      <c r="L27">
        <f t="shared" si="11"/>
        <v>1.8827616792664847E-4</v>
      </c>
      <c r="M27">
        <f t="shared" si="12"/>
        <v>1.5706763506570623E-4</v>
      </c>
      <c r="O27">
        <f t="shared" si="8"/>
        <v>4.9999999999994493E-5</v>
      </c>
      <c r="P27">
        <f t="shared" si="13"/>
        <v>6.7787218727249487E-4</v>
      </c>
      <c r="R27">
        <f t="shared" si="0"/>
        <v>27.774582209103698</v>
      </c>
      <c r="S27">
        <f t="shared" si="1"/>
        <v>23.170685863022037</v>
      </c>
      <c r="U27">
        <f t="shared" si="10"/>
        <v>9.0369459624075343</v>
      </c>
    </row>
    <row r="28" spans="1:23" x14ac:dyDescent="0.25">
      <c r="A28">
        <v>26</v>
      </c>
      <c r="B28">
        <v>0.76295000000000002</v>
      </c>
      <c r="C28">
        <v>0.76290000000000002</v>
      </c>
      <c r="D28">
        <v>0.76290000000000002</v>
      </c>
      <c r="F28">
        <f t="shared" si="2"/>
        <v>0</v>
      </c>
      <c r="G28">
        <f t="shared" si="3"/>
        <v>4.9999999999994493E-5</v>
      </c>
      <c r="I28">
        <f t="shared" si="4"/>
        <v>0</v>
      </c>
      <c r="J28">
        <f t="shared" si="5"/>
        <v>4.9999999999994493E-5</v>
      </c>
      <c r="L28">
        <f t="shared" si="11"/>
        <v>1.7482787021760215E-4</v>
      </c>
      <c r="M28">
        <f t="shared" si="12"/>
        <v>1.9584851827529314E-4</v>
      </c>
      <c r="O28">
        <f t="shared" si="8"/>
        <v>4.9999999999994493E-5</v>
      </c>
      <c r="P28">
        <f t="shared" si="13"/>
        <v>6.7945274532445405E-4</v>
      </c>
      <c r="R28">
        <f t="shared" si="0"/>
        <v>25.730688619724081</v>
      </c>
      <c r="S28">
        <f t="shared" si="1"/>
        <v>28.824450209818643</v>
      </c>
      <c r="U28">
        <f t="shared" si="10"/>
        <v>5.6708894092653779</v>
      </c>
    </row>
    <row r="29" spans="1:23" x14ac:dyDescent="0.25">
      <c r="A29">
        <v>27</v>
      </c>
      <c r="B29">
        <v>0.76295000000000002</v>
      </c>
      <c r="C29">
        <v>0.76285000000000003</v>
      </c>
      <c r="D29">
        <v>0.76285000000000003</v>
      </c>
      <c r="F29">
        <f t="shared" si="2"/>
        <v>0</v>
      </c>
      <c r="G29">
        <f t="shared" si="3"/>
        <v>4.9999999999994493E-5</v>
      </c>
      <c r="I29">
        <f t="shared" si="4"/>
        <v>0</v>
      </c>
      <c r="J29">
        <f t="shared" si="5"/>
        <v>4.9999999999994493E-5</v>
      </c>
      <c r="L29">
        <f t="shared" si="11"/>
        <v>1.6234016520205914E-4</v>
      </c>
      <c r="M29">
        <f t="shared" si="12"/>
        <v>2.3185933839848098E-4</v>
      </c>
      <c r="O29">
        <f t="shared" si="8"/>
        <v>9.9999999999988987E-5</v>
      </c>
      <c r="P29">
        <f t="shared" si="13"/>
        <v>7.3092040637269626E-4</v>
      </c>
      <c r="R29">
        <f t="shared" si="0"/>
        <v>22.210375272965344</v>
      </c>
      <c r="S29">
        <f t="shared" si="1"/>
        <v>31.72155769314449</v>
      </c>
      <c r="U29">
        <f t="shared" si="10"/>
        <v>17.635530375215474</v>
      </c>
    </row>
    <row r="30" spans="1:23" x14ac:dyDescent="0.25">
      <c r="A30">
        <v>28</v>
      </c>
      <c r="B30">
        <v>0.76290000000000002</v>
      </c>
      <c r="C30">
        <v>0.76290000000000002</v>
      </c>
      <c r="D30">
        <v>0.76290000000000002</v>
      </c>
      <c r="F30">
        <f t="shared" si="2"/>
        <v>-4.9999999999994493E-5</v>
      </c>
      <c r="G30">
        <f t="shared" si="3"/>
        <v>-4.9999999999994493E-5</v>
      </c>
      <c r="I30">
        <f t="shared" si="4"/>
        <v>0</v>
      </c>
      <c r="J30">
        <f t="shared" si="5"/>
        <v>0</v>
      </c>
      <c r="L30">
        <f t="shared" si="11"/>
        <v>1.5074443911619777E-4</v>
      </c>
      <c r="M30">
        <f t="shared" si="12"/>
        <v>2.1529795708430377E-4</v>
      </c>
      <c r="O30">
        <f t="shared" si="8"/>
        <v>4.9999999999994493E-5</v>
      </c>
      <c r="P30">
        <f t="shared" si="13"/>
        <v>7.2871180591749815E-4</v>
      </c>
      <c r="R30">
        <f t="shared" si="0"/>
        <v>20.686427458987051</v>
      </c>
      <c r="S30">
        <f t="shared" si="1"/>
        <v>29.54500741390197</v>
      </c>
      <c r="U30">
        <f t="shared" si="10"/>
        <v>17.635530375215467</v>
      </c>
      <c r="W30">
        <f xml:space="preserve"> SUM(U17:U30)/14</f>
        <v>9.5758999677096313</v>
      </c>
    </row>
    <row r="31" spans="1:23" x14ac:dyDescent="0.25">
      <c r="A31">
        <v>29</v>
      </c>
      <c r="B31">
        <v>0.76295000000000002</v>
      </c>
      <c r="C31">
        <v>0.76290000000000002</v>
      </c>
      <c r="D31">
        <v>0.76295000000000002</v>
      </c>
      <c r="F31">
        <f t="shared" si="2"/>
        <v>4.9999999999994493E-5</v>
      </c>
      <c r="G31">
        <f t="shared" si="3"/>
        <v>0</v>
      </c>
      <c r="I31">
        <f t="shared" si="4"/>
        <v>4.9999999999994493E-5</v>
      </c>
      <c r="J31">
        <f t="shared" si="5"/>
        <v>0</v>
      </c>
      <c r="L31">
        <f t="shared" si="11"/>
        <v>1.89976979179321E-4</v>
      </c>
      <c r="M31">
        <f t="shared" si="12"/>
        <v>1.9991953157828208E-4</v>
      </c>
      <c r="O31">
        <f t="shared" si="8"/>
        <v>4.9999999999994493E-5</v>
      </c>
      <c r="P31">
        <f t="shared" si="13"/>
        <v>7.2666096263767136E-4</v>
      </c>
      <c r="R31">
        <f t="shared" si="0"/>
        <v>26.143826206066276</v>
      </c>
      <c r="S31">
        <f t="shared" si="1"/>
        <v>27.51207810209095</v>
      </c>
      <c r="U31">
        <f t="shared" si="10"/>
        <v>2.5500490834457161</v>
      </c>
      <c r="W31">
        <f xml:space="preserve"> W30 +(1/14)*(U31 - W30)</f>
        <v>9.0740534759764948</v>
      </c>
    </row>
    <row r="32" spans="1:23" x14ac:dyDescent="0.25">
      <c r="A32">
        <v>30</v>
      </c>
      <c r="B32">
        <v>0.76290000000000002</v>
      </c>
      <c r="C32">
        <v>0.76290000000000002</v>
      </c>
      <c r="D32">
        <v>0.76290000000000002</v>
      </c>
      <c r="F32">
        <f t="shared" si="2"/>
        <v>-4.9999999999994493E-5</v>
      </c>
      <c r="G32">
        <f t="shared" si="3"/>
        <v>0</v>
      </c>
      <c r="I32">
        <f t="shared" si="4"/>
        <v>0</v>
      </c>
      <c r="J32">
        <f t="shared" si="5"/>
        <v>0</v>
      </c>
      <c r="L32">
        <f t="shared" si="11"/>
        <v>1.7640719495222665E-4</v>
      </c>
      <c r="M32">
        <f t="shared" si="12"/>
        <v>1.8563956503697622E-4</v>
      </c>
      <c r="O32">
        <f t="shared" si="8"/>
        <v>4.9999999999994493E-5</v>
      </c>
      <c r="P32">
        <f t="shared" si="13"/>
        <v>7.2475660816354644E-4</v>
      </c>
      <c r="R32">
        <f t="shared" si="0"/>
        <v>24.340198207950539</v>
      </c>
      <c r="S32">
        <f t="shared" si="1"/>
        <v>25.614056215005263</v>
      </c>
      <c r="U32">
        <f t="shared" si="10"/>
        <v>2.5500490834457126</v>
      </c>
      <c r="W32">
        <f t="shared" ref="W32:W71" si="14" xml:space="preserve"> W31 +(1/14)*(U32 - W31)</f>
        <v>8.6080531622242962</v>
      </c>
    </row>
    <row r="33" spans="1:23" x14ac:dyDescent="0.25">
      <c r="A33">
        <v>31</v>
      </c>
      <c r="B33">
        <v>0.76290000000000002</v>
      </c>
      <c r="C33">
        <v>0.76290000000000002</v>
      </c>
      <c r="D33">
        <v>0.76290000000000002</v>
      </c>
      <c r="F33">
        <f t="shared" si="2"/>
        <v>0</v>
      </c>
      <c r="G33">
        <f t="shared" si="3"/>
        <v>0</v>
      </c>
      <c r="I33">
        <f t="shared" si="4"/>
        <v>0</v>
      </c>
      <c r="J33">
        <f t="shared" si="5"/>
        <v>0</v>
      </c>
      <c r="L33">
        <f t="shared" si="11"/>
        <v>1.6380668102706759E-4</v>
      </c>
      <c r="M33">
        <f t="shared" si="12"/>
        <v>1.7237959610576364E-4</v>
      </c>
      <c r="O33">
        <f t="shared" si="8"/>
        <v>0</v>
      </c>
      <c r="P33">
        <f t="shared" si="13"/>
        <v>6.7298827900900743E-4</v>
      </c>
      <c r="R33">
        <f t="shared" si="0"/>
        <v>24.340198207950539</v>
      </c>
      <c r="S33">
        <f t="shared" si="1"/>
        <v>25.614056215005267</v>
      </c>
      <c r="U33">
        <f t="shared" si="10"/>
        <v>2.5500490834457192</v>
      </c>
      <c r="W33">
        <f t="shared" si="14"/>
        <v>8.1753385851686833</v>
      </c>
    </row>
    <row r="34" spans="1:23" x14ac:dyDescent="0.25">
      <c r="A34">
        <v>32</v>
      </c>
      <c r="B34">
        <v>0.76295000000000002</v>
      </c>
      <c r="C34">
        <v>0.76290000000000002</v>
      </c>
      <c r="D34">
        <v>0.76290000000000002</v>
      </c>
      <c r="F34">
        <f t="shared" si="2"/>
        <v>4.9999999999994493E-5</v>
      </c>
      <c r="G34">
        <f t="shared" si="3"/>
        <v>0</v>
      </c>
      <c r="I34">
        <f t="shared" si="4"/>
        <v>4.9999999999994493E-5</v>
      </c>
      <c r="J34">
        <f t="shared" si="5"/>
        <v>0</v>
      </c>
      <c r="L34">
        <f t="shared" si="11"/>
        <v>2.0210620381084298E-4</v>
      </c>
      <c r="M34">
        <f t="shared" si="12"/>
        <v>1.6006676781249481E-4</v>
      </c>
      <c r="O34">
        <f t="shared" si="8"/>
        <v>4.9999999999994493E-5</v>
      </c>
      <c r="P34">
        <f t="shared" si="13"/>
        <v>6.7491768765121562E-4</v>
      </c>
      <c r="R34">
        <f t="shared" si="0"/>
        <v>29.945311481492475</v>
      </c>
      <c r="S34">
        <f t="shared" si="1"/>
        <v>23.716487320038087</v>
      </c>
      <c r="U34">
        <f t="shared" si="10"/>
        <v>11.607557518695637</v>
      </c>
      <c r="W34">
        <f t="shared" si="14"/>
        <v>8.4204970804206081</v>
      </c>
    </row>
    <row r="35" spans="1:23" x14ac:dyDescent="0.25">
      <c r="A35">
        <v>33</v>
      </c>
      <c r="B35">
        <v>0.76290000000000002</v>
      </c>
      <c r="C35">
        <v>0.76290000000000002</v>
      </c>
      <c r="D35">
        <v>0.76290000000000002</v>
      </c>
      <c r="F35">
        <f t="shared" si="2"/>
        <v>-4.9999999999994493E-5</v>
      </c>
      <c r="G35">
        <f t="shared" si="3"/>
        <v>0</v>
      </c>
      <c r="I35">
        <f t="shared" si="4"/>
        <v>0</v>
      </c>
      <c r="J35">
        <f t="shared" si="5"/>
        <v>0</v>
      </c>
      <c r="L35">
        <f t="shared" si="11"/>
        <v>1.8767004639578277E-4</v>
      </c>
      <c r="M35">
        <f t="shared" si="12"/>
        <v>1.4863342725445947E-4</v>
      </c>
      <c r="O35">
        <f t="shared" si="8"/>
        <v>0</v>
      </c>
      <c r="P35">
        <f t="shared" si="13"/>
        <v>6.2670928139041448E-4</v>
      </c>
      <c r="R35">
        <f t="shared" si="0"/>
        <v>29.945311481492475</v>
      </c>
      <c r="S35">
        <f t="shared" si="1"/>
        <v>23.716487320038091</v>
      </c>
      <c r="U35">
        <f t="shared" si="10"/>
        <v>11.607557518695632</v>
      </c>
      <c r="W35">
        <f t="shared" si="14"/>
        <v>8.6481442545831104</v>
      </c>
    </row>
    <row r="36" spans="1:23" x14ac:dyDescent="0.25">
      <c r="A36">
        <v>34</v>
      </c>
      <c r="B36">
        <v>0.76290000000000002</v>
      </c>
      <c r="C36">
        <v>0.76290000000000002</v>
      </c>
      <c r="D36">
        <v>0.76290000000000002</v>
      </c>
      <c r="F36">
        <f t="shared" si="2"/>
        <v>0</v>
      </c>
      <c r="G36">
        <f t="shared" si="3"/>
        <v>0</v>
      </c>
      <c r="I36">
        <f t="shared" si="4"/>
        <v>0</v>
      </c>
      <c r="J36">
        <f t="shared" si="5"/>
        <v>0</v>
      </c>
      <c r="L36">
        <f t="shared" si="11"/>
        <v>1.742650430817983E-4</v>
      </c>
      <c r="M36">
        <f t="shared" si="12"/>
        <v>1.3801675387914095E-4</v>
      </c>
      <c r="O36">
        <f t="shared" si="8"/>
        <v>0</v>
      </c>
      <c r="P36">
        <f t="shared" si="13"/>
        <v>5.8194433271967054E-4</v>
      </c>
      <c r="R36">
        <f t="shared" si="0"/>
        <v>29.945311481492482</v>
      </c>
      <c r="S36">
        <f t="shared" si="1"/>
        <v>23.716487320038091</v>
      </c>
      <c r="U36">
        <f t="shared" si="10"/>
        <v>11.607557518695643</v>
      </c>
      <c r="W36">
        <f t="shared" si="14"/>
        <v>8.8595309163054345</v>
      </c>
    </row>
    <row r="37" spans="1:23" x14ac:dyDescent="0.25">
      <c r="A37">
        <v>35</v>
      </c>
      <c r="B37">
        <v>0.76300000000000001</v>
      </c>
      <c r="C37">
        <v>0.76295000000000002</v>
      </c>
      <c r="D37">
        <v>0.76300000000000001</v>
      </c>
      <c r="F37">
        <f t="shared" si="2"/>
        <v>9.9999999999988987E-5</v>
      </c>
      <c r="G37">
        <f t="shared" si="3"/>
        <v>-4.9999999999994493E-5</v>
      </c>
      <c r="I37">
        <f t="shared" si="4"/>
        <v>9.9999999999988987E-5</v>
      </c>
      <c r="J37">
        <f t="shared" si="5"/>
        <v>0</v>
      </c>
      <c r="L37">
        <f t="shared" si="11"/>
        <v>2.6181754000451595E-4</v>
      </c>
      <c r="M37">
        <f t="shared" si="12"/>
        <v>1.2815841431634516E-4</v>
      </c>
      <c r="O37">
        <f t="shared" si="8"/>
        <v>9.9999999999988987E-5</v>
      </c>
      <c r="P37">
        <f t="shared" si="13"/>
        <v>6.4037688038254021E-4</v>
      </c>
      <c r="R37">
        <f t="shared" si="0"/>
        <v>40.884914497243358</v>
      </c>
      <c r="S37">
        <f t="shared" si="1"/>
        <v>20.012967088972282</v>
      </c>
      <c r="U37">
        <f t="shared" si="10"/>
        <v>34.273683853389549</v>
      </c>
      <c r="W37">
        <f t="shared" si="14"/>
        <v>10.674827554668585</v>
      </c>
    </row>
    <row r="38" spans="1:23" x14ac:dyDescent="0.25">
      <c r="A38">
        <v>36</v>
      </c>
      <c r="B38">
        <v>0.76295000000000002</v>
      </c>
      <c r="C38">
        <v>0.76295000000000002</v>
      </c>
      <c r="D38">
        <v>0.76295000000000002</v>
      </c>
      <c r="F38">
        <f t="shared" si="2"/>
        <v>-4.9999999999994493E-5</v>
      </c>
      <c r="G38">
        <f t="shared" si="3"/>
        <v>0</v>
      </c>
      <c r="I38">
        <f t="shared" si="4"/>
        <v>0</v>
      </c>
      <c r="J38">
        <f t="shared" si="5"/>
        <v>0</v>
      </c>
      <c r="L38">
        <f t="shared" si="11"/>
        <v>2.4311628714705053E-4</v>
      </c>
      <c r="M38">
        <f t="shared" si="12"/>
        <v>1.1900424186517765E-4</v>
      </c>
      <c r="O38">
        <f t="shared" si="8"/>
        <v>4.9999999999994493E-5</v>
      </c>
      <c r="P38">
        <f t="shared" si="13"/>
        <v>6.4463567464092468E-4</v>
      </c>
      <c r="R38">
        <f t="shared" si="0"/>
        <v>37.713750062385444</v>
      </c>
      <c r="S38">
        <f t="shared" si="1"/>
        <v>18.460697498857083</v>
      </c>
      <c r="U38">
        <f t="shared" si="10"/>
        <v>34.273683853389549</v>
      </c>
      <c r="W38">
        <f t="shared" si="14"/>
        <v>12.360460147434368</v>
      </c>
    </row>
    <row r="39" spans="1:23" x14ac:dyDescent="0.25">
      <c r="A39">
        <v>37</v>
      </c>
      <c r="B39">
        <v>0.76290000000000002</v>
      </c>
      <c r="C39">
        <v>0.76290000000000002</v>
      </c>
      <c r="D39">
        <v>0.76290000000000002</v>
      </c>
      <c r="F39">
        <f t="shared" si="2"/>
        <v>-4.9999999999994493E-5</v>
      </c>
      <c r="G39">
        <f t="shared" si="3"/>
        <v>4.9999999999994493E-5</v>
      </c>
      <c r="I39">
        <f t="shared" si="4"/>
        <v>0</v>
      </c>
      <c r="J39">
        <f t="shared" si="5"/>
        <v>4.9999999999994493E-5</v>
      </c>
      <c r="L39">
        <f t="shared" si="11"/>
        <v>2.2575083806511835E-4</v>
      </c>
      <c r="M39">
        <f t="shared" si="12"/>
        <v>1.6050393887480233E-4</v>
      </c>
      <c r="O39">
        <f t="shared" si="8"/>
        <v>4.9999999999994493E-5</v>
      </c>
      <c r="P39">
        <f t="shared" si="13"/>
        <v>6.4859026930942458E-4</v>
      </c>
      <c r="R39">
        <f t="shared" si="0"/>
        <v>34.806386828079106</v>
      </c>
      <c r="S39">
        <f t="shared" si="1"/>
        <v>24.746584472458419</v>
      </c>
      <c r="U39">
        <f t="shared" si="10"/>
        <v>16.892192170988935</v>
      </c>
      <c r="W39">
        <f t="shared" si="14"/>
        <v>12.68415529197398</v>
      </c>
    </row>
    <row r="40" spans="1:23" x14ac:dyDescent="0.25">
      <c r="A40">
        <v>38</v>
      </c>
      <c r="B40">
        <v>0.76295000000000002</v>
      </c>
      <c r="C40">
        <v>0.76295000000000002</v>
      </c>
      <c r="D40">
        <v>0.76295000000000002</v>
      </c>
      <c r="F40">
        <f t="shared" si="2"/>
        <v>4.9999999999994493E-5</v>
      </c>
      <c r="G40">
        <f t="shared" si="3"/>
        <v>-4.9999999999994493E-5</v>
      </c>
      <c r="I40">
        <f t="shared" si="4"/>
        <v>4.9999999999994493E-5</v>
      </c>
      <c r="J40">
        <f t="shared" si="5"/>
        <v>0</v>
      </c>
      <c r="L40">
        <f t="shared" si="11"/>
        <v>2.5962577820331866E-4</v>
      </c>
      <c r="M40">
        <f t="shared" si="12"/>
        <v>1.4903937181231646E-4</v>
      </c>
      <c r="O40">
        <f t="shared" si="8"/>
        <v>4.9999999999994493E-5</v>
      </c>
      <c r="P40">
        <f t="shared" si="13"/>
        <v>6.5226239293017442E-4</v>
      </c>
      <c r="R40">
        <f t="shared" si="0"/>
        <v>39.803885831435927</v>
      </c>
      <c r="S40">
        <f t="shared" si="1"/>
        <v>22.849603691358507</v>
      </c>
      <c r="U40">
        <f t="shared" si="10"/>
        <v>27.060395628736941</v>
      </c>
      <c r="W40">
        <f t="shared" si="14"/>
        <v>13.711029601742762</v>
      </c>
    </row>
    <row r="41" spans="1:23" x14ac:dyDescent="0.25">
      <c r="A41">
        <v>39</v>
      </c>
      <c r="B41">
        <v>0.76290000000000002</v>
      </c>
      <c r="C41">
        <v>0.76290000000000002</v>
      </c>
      <c r="D41">
        <v>0.76290000000000002</v>
      </c>
      <c r="F41">
        <f t="shared" si="2"/>
        <v>-4.9999999999994493E-5</v>
      </c>
      <c r="G41">
        <f t="shared" si="3"/>
        <v>4.9999999999994493E-5</v>
      </c>
      <c r="I41">
        <f t="shared" si="4"/>
        <v>0</v>
      </c>
      <c r="J41">
        <f t="shared" si="5"/>
        <v>4.9999999999994493E-5</v>
      </c>
      <c r="L41">
        <f t="shared" si="11"/>
        <v>2.4108107976022447E-4</v>
      </c>
      <c r="M41">
        <f t="shared" si="12"/>
        <v>1.8839370239714549E-4</v>
      </c>
      <c r="O41">
        <f t="shared" si="8"/>
        <v>4.9999999999994493E-5</v>
      </c>
      <c r="P41">
        <f t="shared" si="13"/>
        <v>6.5567222200658504E-4</v>
      </c>
      <c r="R41">
        <f t="shared" si="0"/>
        <v>36.768536422426514</v>
      </c>
      <c r="S41">
        <f t="shared" si="1"/>
        <v>28.732908925224134</v>
      </c>
      <c r="U41">
        <f t="shared" si="10"/>
        <v>12.267862876235899</v>
      </c>
      <c r="W41">
        <f t="shared" si="14"/>
        <v>13.607946264206557</v>
      </c>
    </row>
    <row r="42" spans="1:23" x14ac:dyDescent="0.25">
      <c r="A42">
        <v>40</v>
      </c>
      <c r="B42">
        <v>0.76290000000000002</v>
      </c>
      <c r="C42">
        <v>0.76290000000000002</v>
      </c>
      <c r="D42">
        <v>0.76290000000000002</v>
      </c>
      <c r="F42">
        <f t="shared" si="2"/>
        <v>0</v>
      </c>
      <c r="G42">
        <f t="shared" si="3"/>
        <v>0</v>
      </c>
      <c r="I42">
        <f t="shared" si="4"/>
        <v>0</v>
      </c>
      <c r="J42">
        <f t="shared" si="5"/>
        <v>0</v>
      </c>
      <c r="L42">
        <f t="shared" si="11"/>
        <v>2.2386100263449416E-4</v>
      </c>
      <c r="M42">
        <f t="shared" si="12"/>
        <v>1.7493700936877795E-4</v>
      </c>
      <c r="O42">
        <f t="shared" si="8"/>
        <v>0</v>
      </c>
      <c r="P42">
        <f t="shared" si="13"/>
        <v>6.0883849186325759E-4</v>
      </c>
      <c r="R42">
        <f t="shared" si="0"/>
        <v>36.768536422426514</v>
      </c>
      <c r="S42">
        <f t="shared" si="1"/>
        <v>28.732908925224134</v>
      </c>
      <c r="U42">
        <f t="shared" si="10"/>
        <v>12.267862876235899</v>
      </c>
      <c r="W42">
        <f t="shared" si="14"/>
        <v>13.512226022208653</v>
      </c>
    </row>
    <row r="43" spans="1:23" x14ac:dyDescent="0.25">
      <c r="A43">
        <v>41</v>
      </c>
      <c r="B43">
        <v>0.76290000000000002</v>
      </c>
      <c r="C43">
        <v>0.76290000000000002</v>
      </c>
      <c r="D43">
        <v>0.76290000000000002</v>
      </c>
      <c r="F43">
        <f t="shared" si="2"/>
        <v>0</v>
      </c>
      <c r="G43">
        <f t="shared" si="3"/>
        <v>0</v>
      </c>
      <c r="I43">
        <f t="shared" si="4"/>
        <v>0</v>
      </c>
      <c r="J43">
        <f t="shared" si="5"/>
        <v>0</v>
      </c>
      <c r="L43">
        <f t="shared" si="11"/>
        <v>2.0787093101774459E-4</v>
      </c>
      <c r="M43">
        <f t="shared" si="12"/>
        <v>1.6244150869957952E-4</v>
      </c>
      <c r="O43">
        <f t="shared" si="8"/>
        <v>0</v>
      </c>
      <c r="P43">
        <f t="shared" si="13"/>
        <v>5.6535002815873917E-4</v>
      </c>
      <c r="R43">
        <f t="shared" si="0"/>
        <v>36.768536422426521</v>
      </c>
      <c r="S43">
        <f t="shared" si="1"/>
        <v>28.732908925224134</v>
      </c>
      <c r="U43">
        <f t="shared" si="10"/>
        <v>12.26786287623591</v>
      </c>
      <c r="W43">
        <f t="shared" si="14"/>
        <v>13.423342940353457</v>
      </c>
    </row>
    <row r="44" spans="1:23" x14ac:dyDescent="0.25">
      <c r="A44">
        <v>42</v>
      </c>
      <c r="B44">
        <v>0.76290000000000002</v>
      </c>
      <c r="C44">
        <v>0.76290000000000002</v>
      </c>
      <c r="D44">
        <v>0.76290000000000002</v>
      </c>
      <c r="F44">
        <f t="shared" si="2"/>
        <v>0</v>
      </c>
      <c r="G44">
        <f t="shared" si="3"/>
        <v>0</v>
      </c>
      <c r="I44">
        <f t="shared" si="4"/>
        <v>0</v>
      </c>
      <c r="J44">
        <f t="shared" si="5"/>
        <v>0</v>
      </c>
      <c r="L44">
        <f t="shared" si="11"/>
        <v>1.9302300737361998E-4</v>
      </c>
      <c r="M44">
        <f t="shared" si="12"/>
        <v>1.5083854379246669E-4</v>
      </c>
      <c r="O44">
        <f t="shared" si="8"/>
        <v>0</v>
      </c>
      <c r="P44">
        <f t="shared" si="13"/>
        <v>5.2496788329025777E-4</v>
      </c>
      <c r="R44">
        <f t="shared" si="0"/>
        <v>36.768536422426521</v>
      </c>
      <c r="S44">
        <f t="shared" si="1"/>
        <v>28.73290892522413</v>
      </c>
      <c r="U44">
        <f t="shared" si="10"/>
        <v>12.267862876235917</v>
      </c>
      <c r="W44">
        <f t="shared" si="14"/>
        <v>13.340808650059348</v>
      </c>
    </row>
    <row r="45" spans="1:23" x14ac:dyDescent="0.25">
      <c r="A45">
        <v>43</v>
      </c>
      <c r="B45">
        <v>0.76295000000000002</v>
      </c>
      <c r="C45">
        <v>0.76290000000000002</v>
      </c>
      <c r="D45">
        <v>0.76295000000000002</v>
      </c>
      <c r="F45">
        <f t="shared" si="2"/>
        <v>4.9999999999994493E-5</v>
      </c>
      <c r="G45">
        <f t="shared" si="3"/>
        <v>0</v>
      </c>
      <c r="I45">
        <f t="shared" si="4"/>
        <v>4.9999999999994493E-5</v>
      </c>
      <c r="J45">
        <f t="shared" si="5"/>
        <v>0</v>
      </c>
      <c r="L45">
        <f t="shared" si="11"/>
        <v>2.2923564970407019E-4</v>
      </c>
      <c r="M45">
        <f t="shared" si="12"/>
        <v>1.4006436209300477E-4</v>
      </c>
      <c r="O45">
        <f t="shared" si="8"/>
        <v>4.9999999999994493E-5</v>
      </c>
      <c r="P45">
        <f t="shared" si="13"/>
        <v>5.3747017734094809E-4</v>
      </c>
      <c r="R45">
        <f t="shared" si="0"/>
        <v>42.650859409200841</v>
      </c>
      <c r="S45">
        <f t="shared" si="1"/>
        <v>26.059931880490911</v>
      </c>
      <c r="U45">
        <f t="shared" si="10"/>
        <v>24.146028909434147</v>
      </c>
      <c r="W45">
        <f t="shared" si="14"/>
        <v>14.112610097157548</v>
      </c>
    </row>
    <row r="46" spans="1:23" x14ac:dyDescent="0.25">
      <c r="A46">
        <v>44</v>
      </c>
      <c r="B46">
        <v>0.76305000000000001</v>
      </c>
      <c r="C46">
        <v>0.76295000000000002</v>
      </c>
      <c r="D46">
        <v>0.76305000000000001</v>
      </c>
      <c r="F46">
        <f t="shared" si="2"/>
        <v>9.9999999999988987E-5</v>
      </c>
      <c r="G46">
        <f t="shared" si="3"/>
        <v>-4.9999999999994493E-5</v>
      </c>
      <c r="I46">
        <f t="shared" si="4"/>
        <v>9.9999999999988987E-5</v>
      </c>
      <c r="J46">
        <f t="shared" si="5"/>
        <v>0</v>
      </c>
      <c r="L46">
        <f t="shared" si="11"/>
        <v>3.1286167472519704E-4</v>
      </c>
      <c r="M46">
        <f t="shared" si="12"/>
        <v>1.3005976480064729E-4</v>
      </c>
      <c r="O46">
        <f t="shared" si="8"/>
        <v>9.9999999999988987E-5</v>
      </c>
      <c r="P46">
        <f t="shared" si="13"/>
        <v>5.9907945038801223E-4</v>
      </c>
      <c r="R46">
        <f t="shared" si="0"/>
        <v>52.223736688441342</v>
      </c>
      <c r="S46">
        <f t="shared" si="1"/>
        <v>21.709935921923222</v>
      </c>
      <c r="U46">
        <f t="shared" si="10"/>
        <v>41.271858530994265</v>
      </c>
      <c r="W46">
        <f t="shared" si="14"/>
        <v>16.05255641386017</v>
      </c>
    </row>
    <row r="47" spans="1:23" x14ac:dyDescent="0.25">
      <c r="A47">
        <v>45</v>
      </c>
      <c r="B47">
        <v>0.76315</v>
      </c>
      <c r="C47">
        <v>0.7631</v>
      </c>
      <c r="D47">
        <v>0.7631</v>
      </c>
      <c r="F47">
        <f t="shared" si="2"/>
        <v>9.9999999999988987E-5</v>
      </c>
      <c r="G47">
        <f t="shared" si="3"/>
        <v>-1.4999999999998348E-4</v>
      </c>
      <c r="I47">
        <f t="shared" si="4"/>
        <v>9.9999999999988987E-5</v>
      </c>
      <c r="J47">
        <f t="shared" si="5"/>
        <v>0</v>
      </c>
      <c r="L47">
        <f t="shared" si="11"/>
        <v>3.9051441224481479E-4</v>
      </c>
      <c r="M47">
        <f t="shared" si="12"/>
        <v>1.2076978160060105E-4</v>
      </c>
      <c r="O47">
        <f t="shared" si="8"/>
        <v>9.9999999999988987E-5</v>
      </c>
      <c r="P47">
        <f t="shared" si="13"/>
        <v>6.5628806107457182E-4</v>
      </c>
      <c r="R47">
        <f t="shared" si="0"/>
        <v>59.503506982194203</v>
      </c>
      <c r="S47">
        <f t="shared" si="1"/>
        <v>18.40194706617989</v>
      </c>
      <c r="U47">
        <f t="shared" si="10"/>
        <v>52.758257323669511</v>
      </c>
      <c r="W47">
        <f t="shared" si="14"/>
        <v>18.674392193132267</v>
      </c>
    </row>
    <row r="48" spans="1:23" x14ac:dyDescent="0.25">
      <c r="A48">
        <v>46</v>
      </c>
      <c r="B48">
        <v>0.76305000000000001</v>
      </c>
      <c r="C48">
        <v>0.76305000000000001</v>
      </c>
      <c r="D48">
        <v>0.76305000000000001</v>
      </c>
      <c r="F48">
        <f t="shared" si="2"/>
        <v>-9.9999999999988987E-5</v>
      </c>
      <c r="G48">
        <f t="shared" si="3"/>
        <v>4.9999999999994493E-5</v>
      </c>
      <c r="I48">
        <f t="shared" si="4"/>
        <v>0</v>
      </c>
      <c r="J48">
        <f t="shared" si="5"/>
        <v>4.9999999999994493E-5</v>
      </c>
      <c r="L48">
        <f t="shared" si="11"/>
        <v>3.6262052565589947E-4</v>
      </c>
      <c r="M48">
        <f t="shared" si="12"/>
        <v>1.6214336862912403E-4</v>
      </c>
      <c r="O48">
        <f t="shared" si="8"/>
        <v>4.9999999999994493E-5</v>
      </c>
      <c r="P48">
        <f t="shared" si="13"/>
        <v>6.5941034242638264E-4</v>
      </c>
      <c r="R48">
        <f t="shared" si="0"/>
        <v>54.991634544522306</v>
      </c>
      <c r="S48">
        <f t="shared" si="1"/>
        <v>24.589145513322901</v>
      </c>
      <c r="U48">
        <f t="shared" si="10"/>
        <v>38.203306136356829</v>
      </c>
      <c r="W48">
        <f t="shared" si="14"/>
        <v>20.069314617648306</v>
      </c>
    </row>
    <row r="49" spans="1:23" x14ac:dyDescent="0.25">
      <c r="A49">
        <v>47</v>
      </c>
      <c r="B49">
        <v>0.76300000000000001</v>
      </c>
      <c r="C49">
        <v>0.76300000000000001</v>
      </c>
      <c r="D49">
        <v>0.76300000000000001</v>
      </c>
      <c r="F49">
        <f t="shared" si="2"/>
        <v>-4.9999999999994493E-5</v>
      </c>
      <c r="G49">
        <f t="shared" si="3"/>
        <v>4.9999999999994493E-5</v>
      </c>
      <c r="I49">
        <f t="shared" si="4"/>
        <v>0</v>
      </c>
      <c r="J49">
        <f t="shared" si="5"/>
        <v>4.9999999999994493E-5</v>
      </c>
      <c r="L49">
        <f t="shared" si="11"/>
        <v>3.3671905953762095E-4</v>
      </c>
      <c r="M49">
        <f t="shared" si="12"/>
        <v>2.0056169944132396E-4</v>
      </c>
      <c r="O49">
        <f t="shared" si="8"/>
        <v>4.9999999999994493E-5</v>
      </c>
      <c r="P49">
        <f t="shared" si="13"/>
        <v>6.6230960368163553E-4</v>
      </c>
      <c r="R49">
        <f t="shared" si="0"/>
        <v>50.840129399584825</v>
      </c>
      <c r="S49">
        <f t="shared" si="1"/>
        <v>30.282166878819957</v>
      </c>
      <c r="U49">
        <f t="shared" si="10"/>
        <v>25.341938608606075</v>
      </c>
      <c r="W49">
        <f t="shared" si="14"/>
        <v>20.445930617002432</v>
      </c>
    </row>
    <row r="50" spans="1:23" x14ac:dyDescent="0.25">
      <c r="A50">
        <v>48</v>
      </c>
      <c r="B50">
        <v>0.76300000000000001</v>
      </c>
      <c r="C50">
        <v>0.76300000000000001</v>
      </c>
      <c r="D50">
        <v>0.76300000000000001</v>
      </c>
      <c r="F50">
        <f t="shared" si="2"/>
        <v>0</v>
      </c>
      <c r="G50">
        <f t="shared" si="3"/>
        <v>0</v>
      </c>
      <c r="I50">
        <f t="shared" si="4"/>
        <v>0</v>
      </c>
      <c r="J50">
        <f t="shared" si="5"/>
        <v>0</v>
      </c>
      <c r="L50">
        <f t="shared" si="11"/>
        <v>3.1266769814207657E-4</v>
      </c>
      <c r="M50">
        <f t="shared" si="12"/>
        <v>1.8623586376694367E-4</v>
      </c>
      <c r="O50">
        <f t="shared" si="8"/>
        <v>0</v>
      </c>
      <c r="P50">
        <f t="shared" si="13"/>
        <v>6.1500177484723304E-4</v>
      </c>
      <c r="R50">
        <f t="shared" si="0"/>
        <v>50.840129399584825</v>
      </c>
      <c r="S50">
        <f t="shared" si="1"/>
        <v>30.282166878819954</v>
      </c>
      <c r="U50">
        <f t="shared" si="10"/>
        <v>25.341938608606078</v>
      </c>
      <c r="W50">
        <f t="shared" si="14"/>
        <v>20.795645473545548</v>
      </c>
    </row>
    <row r="51" spans="1:23" x14ac:dyDescent="0.25">
      <c r="A51">
        <v>49</v>
      </c>
      <c r="B51">
        <v>0.76300000000000001</v>
      </c>
      <c r="C51">
        <v>0.76295000000000002</v>
      </c>
      <c r="D51">
        <v>0.76295000000000002</v>
      </c>
      <c r="F51">
        <f t="shared" si="2"/>
        <v>0</v>
      </c>
      <c r="G51">
        <f t="shared" si="3"/>
        <v>4.9999999999994493E-5</v>
      </c>
      <c r="I51">
        <f t="shared" si="4"/>
        <v>0</v>
      </c>
      <c r="J51">
        <f t="shared" si="5"/>
        <v>4.9999999999994493E-5</v>
      </c>
      <c r="L51">
        <f t="shared" si="11"/>
        <v>2.9033429113192825E-4</v>
      </c>
      <c r="M51">
        <f t="shared" si="12"/>
        <v>2.2293330206929932E-4</v>
      </c>
      <c r="O51">
        <f t="shared" si="8"/>
        <v>4.9999999999994493E-5</v>
      </c>
      <c r="P51">
        <f t="shared" si="13"/>
        <v>6.2107307664385379E-4</v>
      </c>
      <c r="R51">
        <f t="shared" si="0"/>
        <v>46.747202873586588</v>
      </c>
      <c r="S51">
        <f t="shared" si="1"/>
        <v>35.894858504249328</v>
      </c>
      <c r="U51">
        <f t="shared" si="10"/>
        <v>13.131744523797408</v>
      </c>
      <c r="W51">
        <f t="shared" si="14"/>
        <v>20.248223977134966</v>
      </c>
    </row>
    <row r="52" spans="1:23" x14ac:dyDescent="0.25">
      <c r="A52">
        <v>50</v>
      </c>
      <c r="B52">
        <v>0.76295000000000002</v>
      </c>
      <c r="C52">
        <v>0.76295000000000002</v>
      </c>
      <c r="D52">
        <v>0.76295000000000002</v>
      </c>
      <c r="F52">
        <f t="shared" si="2"/>
        <v>-4.9999999999994493E-5</v>
      </c>
      <c r="G52">
        <f t="shared" si="3"/>
        <v>0</v>
      </c>
      <c r="I52">
        <f t="shared" si="4"/>
        <v>0</v>
      </c>
      <c r="J52">
        <f t="shared" si="5"/>
        <v>0</v>
      </c>
      <c r="L52">
        <f t="shared" si="11"/>
        <v>2.6959612747964765E-4</v>
      </c>
      <c r="M52">
        <f t="shared" si="12"/>
        <v>2.0700949477863508E-4</v>
      </c>
      <c r="O52">
        <f t="shared" si="8"/>
        <v>0</v>
      </c>
      <c r="P52">
        <f t="shared" si="13"/>
        <v>5.7671071402643566E-4</v>
      </c>
      <c r="R52">
        <f t="shared" si="0"/>
        <v>46.747202873586588</v>
      </c>
      <c r="S52">
        <f t="shared" si="1"/>
        <v>35.894858504249335</v>
      </c>
      <c r="U52">
        <f t="shared" si="10"/>
        <v>13.131744523797398</v>
      </c>
      <c r="W52">
        <f t="shared" si="14"/>
        <v>19.739904016182283</v>
      </c>
    </row>
    <row r="53" spans="1:23" x14ac:dyDescent="0.25">
      <c r="A53">
        <v>51</v>
      </c>
      <c r="B53">
        <v>0.76290000000000002</v>
      </c>
      <c r="C53">
        <v>0.76290000000000002</v>
      </c>
      <c r="D53">
        <v>0.76290000000000002</v>
      </c>
      <c r="F53">
        <f t="shared" si="2"/>
        <v>-4.9999999999994493E-5</v>
      </c>
      <c r="G53">
        <f t="shared" si="3"/>
        <v>4.9999999999994493E-5</v>
      </c>
      <c r="I53">
        <f t="shared" si="4"/>
        <v>0</v>
      </c>
      <c r="J53">
        <f t="shared" si="5"/>
        <v>4.9999999999994493E-5</v>
      </c>
      <c r="L53">
        <f t="shared" si="11"/>
        <v>2.503392612311014E-4</v>
      </c>
      <c r="M53">
        <f t="shared" si="12"/>
        <v>2.4222310229444135E-4</v>
      </c>
      <c r="O53">
        <f t="shared" si="8"/>
        <v>4.9999999999994493E-5</v>
      </c>
      <c r="P53">
        <f t="shared" si="13"/>
        <v>5.8551709159597042E-4</v>
      </c>
      <c r="R53">
        <f t="shared" si="0"/>
        <v>42.755244009827337</v>
      </c>
      <c r="S53">
        <f t="shared" si="1"/>
        <v>41.369091657803338</v>
      </c>
      <c r="U53">
        <f t="shared" si="10"/>
        <v>1.6477424053612604</v>
      </c>
      <c r="W53">
        <f t="shared" si="14"/>
        <v>18.447606758266495</v>
      </c>
    </row>
    <row r="54" spans="1:23" x14ac:dyDescent="0.25">
      <c r="A54">
        <v>52</v>
      </c>
      <c r="B54">
        <v>0.76290000000000002</v>
      </c>
      <c r="C54">
        <v>0.76290000000000002</v>
      </c>
      <c r="D54">
        <v>0.76290000000000002</v>
      </c>
      <c r="F54">
        <f t="shared" si="2"/>
        <v>0</v>
      </c>
      <c r="G54">
        <f t="shared" si="3"/>
        <v>0</v>
      </c>
      <c r="I54">
        <f t="shared" si="4"/>
        <v>0</v>
      </c>
      <c r="J54">
        <f t="shared" si="5"/>
        <v>0</v>
      </c>
      <c r="L54">
        <f t="shared" si="11"/>
        <v>2.3245788542887986E-4</v>
      </c>
      <c r="M54">
        <f t="shared" si="12"/>
        <v>2.2492145213055269E-4</v>
      </c>
      <c r="O54">
        <f t="shared" si="8"/>
        <v>0</v>
      </c>
      <c r="P54">
        <f t="shared" si="13"/>
        <v>5.4369444219625829E-4</v>
      </c>
      <c r="R54">
        <f t="shared" si="0"/>
        <v>42.755244009827329</v>
      </c>
      <c r="S54">
        <f t="shared" si="1"/>
        <v>41.369091657803338</v>
      </c>
      <c r="U54">
        <f t="shared" si="10"/>
        <v>1.6477424053612519</v>
      </c>
      <c r="W54">
        <f t="shared" si="14"/>
        <v>17.247616447344694</v>
      </c>
    </row>
    <row r="55" spans="1:23" x14ac:dyDescent="0.25">
      <c r="A55">
        <v>53</v>
      </c>
      <c r="B55">
        <v>0.76295000000000002</v>
      </c>
      <c r="C55">
        <v>0.76295000000000002</v>
      </c>
      <c r="D55">
        <v>0.76295000000000002</v>
      </c>
      <c r="F55">
        <f t="shared" si="2"/>
        <v>4.9999999999994493E-5</v>
      </c>
      <c r="G55">
        <f t="shared" si="3"/>
        <v>-4.9999999999994493E-5</v>
      </c>
      <c r="I55">
        <f t="shared" si="4"/>
        <v>4.9999999999994493E-5</v>
      </c>
      <c r="J55">
        <f t="shared" si="5"/>
        <v>0</v>
      </c>
      <c r="L55">
        <f t="shared" si="11"/>
        <v>2.6585375075538291E-4</v>
      </c>
      <c r="M55">
        <f t="shared" si="12"/>
        <v>2.0885563412122751E-4</v>
      </c>
      <c r="O55">
        <f t="shared" si="8"/>
        <v>4.9999999999994493E-5</v>
      </c>
      <c r="P55">
        <f t="shared" si="13"/>
        <v>5.548591248965201E-4</v>
      </c>
      <c r="R55">
        <f t="shared" si="0"/>
        <v>47.913738609771265</v>
      </c>
      <c r="S55">
        <f t="shared" si="1"/>
        <v>37.641200216393415</v>
      </c>
      <c r="U55">
        <f t="shared" si="10"/>
        <v>12.0069496095955</v>
      </c>
      <c r="W55">
        <f t="shared" si="14"/>
        <v>16.873283101791181</v>
      </c>
    </row>
    <row r="56" spans="1:23" x14ac:dyDescent="0.25">
      <c r="A56">
        <v>54</v>
      </c>
      <c r="B56">
        <v>0.76295000000000002</v>
      </c>
      <c r="C56">
        <v>0.76295000000000002</v>
      </c>
      <c r="D56">
        <v>0.76295000000000002</v>
      </c>
      <c r="F56">
        <f t="shared" si="2"/>
        <v>0</v>
      </c>
      <c r="G56">
        <f t="shared" si="3"/>
        <v>0</v>
      </c>
      <c r="I56">
        <f t="shared" si="4"/>
        <v>0</v>
      </c>
      <c r="J56">
        <f t="shared" si="5"/>
        <v>0</v>
      </c>
      <c r="L56">
        <f t="shared" si="11"/>
        <v>2.4686419712999843E-4</v>
      </c>
      <c r="M56">
        <f t="shared" si="12"/>
        <v>1.9393737454113984E-4</v>
      </c>
      <c r="O56">
        <f t="shared" si="8"/>
        <v>0</v>
      </c>
      <c r="P56">
        <f t="shared" si="13"/>
        <v>5.1522633026105432E-4</v>
      </c>
      <c r="R56">
        <f t="shared" si="0"/>
        <v>47.913738609771272</v>
      </c>
      <c r="S56">
        <f t="shared" si="1"/>
        <v>37.641200216393415</v>
      </c>
      <c r="U56">
        <f t="shared" si="10"/>
        <v>12.006949609595511</v>
      </c>
      <c r="W56">
        <f t="shared" si="14"/>
        <v>16.525687852348632</v>
      </c>
    </row>
    <row r="57" spans="1:23" x14ac:dyDescent="0.25">
      <c r="A57">
        <v>55</v>
      </c>
      <c r="B57">
        <v>0.76295000000000002</v>
      </c>
      <c r="C57">
        <v>0.76295000000000002</v>
      </c>
      <c r="D57">
        <v>0.76295000000000002</v>
      </c>
      <c r="F57">
        <f t="shared" si="2"/>
        <v>0</v>
      </c>
      <c r="G57">
        <f t="shared" si="3"/>
        <v>0</v>
      </c>
      <c r="I57">
        <f t="shared" si="4"/>
        <v>0</v>
      </c>
      <c r="J57">
        <f t="shared" si="5"/>
        <v>0</v>
      </c>
      <c r="L57">
        <f t="shared" si="11"/>
        <v>2.2923104019214141E-4</v>
      </c>
      <c r="M57">
        <f t="shared" si="12"/>
        <v>1.8008470493105841E-4</v>
      </c>
      <c r="O57">
        <f t="shared" si="8"/>
        <v>0</v>
      </c>
      <c r="P57">
        <f t="shared" si="13"/>
        <v>4.7842444952812189E-4</v>
      </c>
      <c r="R57">
        <f t="shared" si="0"/>
        <v>47.913738609771272</v>
      </c>
      <c r="S57">
        <f t="shared" si="1"/>
        <v>37.641200216393408</v>
      </c>
      <c r="U57">
        <f t="shared" si="10"/>
        <v>12.006949609595518</v>
      </c>
      <c r="W57">
        <f t="shared" si="14"/>
        <v>16.202920835009124</v>
      </c>
    </row>
    <row r="58" spans="1:23" x14ac:dyDescent="0.25">
      <c r="A58">
        <v>56</v>
      </c>
      <c r="B58">
        <v>0.76329999999999998</v>
      </c>
      <c r="C58">
        <v>0.76305000000000001</v>
      </c>
      <c r="D58">
        <v>0.76319999999999999</v>
      </c>
      <c r="F58">
        <f t="shared" si="2"/>
        <v>3.4999999999996145E-4</v>
      </c>
      <c r="G58">
        <f t="shared" si="3"/>
        <v>-9.9999999999988987E-5</v>
      </c>
      <c r="I58">
        <f t="shared" si="4"/>
        <v>3.4999999999996145E-4</v>
      </c>
      <c r="J58">
        <f t="shared" si="5"/>
        <v>0</v>
      </c>
      <c r="L58">
        <f t="shared" si="11"/>
        <v>5.6285739446409273E-4</v>
      </c>
      <c r="M58">
        <f t="shared" si="12"/>
        <v>1.6722151172169708E-4</v>
      </c>
      <c r="O58">
        <f t="shared" si="8"/>
        <v>3.4999999999996145E-4</v>
      </c>
      <c r="P58">
        <f t="shared" si="13"/>
        <v>7.9425127456178894E-4</v>
      </c>
      <c r="R58">
        <f t="shared" si="0"/>
        <v>70.866413752327588</v>
      </c>
      <c r="S58">
        <f t="shared" si="1"/>
        <v>21.053980909751505</v>
      </c>
      <c r="U58">
        <f t="shared" si="10"/>
        <v>54.190838742259828</v>
      </c>
      <c r="W58">
        <f t="shared" si="14"/>
        <v>18.916343542669889</v>
      </c>
    </row>
    <row r="59" spans="1:23" x14ac:dyDescent="0.25">
      <c r="A59">
        <v>57</v>
      </c>
      <c r="B59">
        <v>0.76319999999999999</v>
      </c>
      <c r="C59">
        <v>0.7631</v>
      </c>
      <c r="D59">
        <v>0.7631</v>
      </c>
      <c r="F59">
        <f t="shared" si="2"/>
        <v>-9.9999999999988987E-5</v>
      </c>
      <c r="G59">
        <f t="shared" si="3"/>
        <v>-4.9999999999994493E-5</v>
      </c>
      <c r="I59">
        <f t="shared" si="4"/>
        <v>0</v>
      </c>
      <c r="J59">
        <f t="shared" si="5"/>
        <v>0</v>
      </c>
      <c r="L59">
        <f t="shared" si="11"/>
        <v>5.2265329485951472E-4</v>
      </c>
      <c r="M59">
        <f t="shared" si="12"/>
        <v>1.5527711802729014E-4</v>
      </c>
      <c r="O59">
        <f t="shared" si="8"/>
        <v>9.9999999999988987E-5</v>
      </c>
      <c r="P59">
        <f t="shared" si="13"/>
        <v>8.3751904066450725E-4</v>
      </c>
      <c r="R59">
        <f t="shared" si="0"/>
        <v>62.404944781294688</v>
      </c>
      <c r="S59">
        <f t="shared" si="1"/>
        <v>18.540129894132274</v>
      </c>
      <c r="U59">
        <f t="shared" si="10"/>
        <v>54.190838742259814</v>
      </c>
      <c r="W59">
        <f t="shared" si="14"/>
        <v>21.435950342640599</v>
      </c>
    </row>
    <row r="60" spans="1:23" x14ac:dyDescent="0.25">
      <c r="A60">
        <v>58</v>
      </c>
      <c r="B60">
        <v>0.7631</v>
      </c>
      <c r="C60">
        <v>0.76305000000000001</v>
      </c>
      <c r="D60">
        <v>0.76305000000000001</v>
      </c>
      <c r="F60">
        <f t="shared" si="2"/>
        <v>-9.9999999999988987E-5</v>
      </c>
      <c r="G60">
        <f t="shared" si="3"/>
        <v>4.9999999999994493E-5</v>
      </c>
      <c r="I60">
        <f t="shared" si="4"/>
        <v>0</v>
      </c>
      <c r="J60">
        <f t="shared" si="5"/>
        <v>4.9999999999994493E-5</v>
      </c>
      <c r="L60">
        <f t="shared" si="11"/>
        <v>4.8532091665526365E-4</v>
      </c>
      <c r="M60">
        <f t="shared" si="12"/>
        <v>1.9418589531104962E-4</v>
      </c>
      <c r="O60">
        <f t="shared" si="8"/>
        <v>4.9999999999994493E-5</v>
      </c>
      <c r="P60">
        <f t="shared" si="13"/>
        <v>8.276962520456084E-4</v>
      </c>
      <c r="R60">
        <f t="shared" si="0"/>
        <v>58.635147308667655</v>
      </c>
      <c r="S60">
        <f t="shared" si="1"/>
        <v>23.461009377670763</v>
      </c>
      <c r="U60">
        <f t="shared" si="10"/>
        <v>42.84504823457857</v>
      </c>
      <c r="W60">
        <f t="shared" si="14"/>
        <v>22.96517162063617</v>
      </c>
    </row>
    <row r="61" spans="1:23" x14ac:dyDescent="0.25">
      <c r="A61">
        <v>59</v>
      </c>
      <c r="B61">
        <v>0.7631</v>
      </c>
      <c r="C61">
        <v>0.76305000000000001</v>
      </c>
      <c r="D61">
        <v>0.7631</v>
      </c>
      <c r="F61">
        <f t="shared" si="2"/>
        <v>0</v>
      </c>
      <c r="G61">
        <f t="shared" si="3"/>
        <v>0</v>
      </c>
      <c r="I61">
        <f t="shared" si="4"/>
        <v>0</v>
      </c>
      <c r="J61">
        <f t="shared" si="5"/>
        <v>0</v>
      </c>
      <c r="L61">
        <f t="shared" si="11"/>
        <v>4.5065513689417341E-4</v>
      </c>
      <c r="M61">
        <f t="shared" si="12"/>
        <v>1.8031547421740323E-4</v>
      </c>
      <c r="O61">
        <f t="shared" si="8"/>
        <v>4.9999999999994493E-5</v>
      </c>
      <c r="P61">
        <f t="shared" si="13"/>
        <v>8.1857509118520228E-4</v>
      </c>
      <c r="R61">
        <f t="shared" si="0"/>
        <v>55.053609833360163</v>
      </c>
      <c r="S61">
        <f t="shared" si="1"/>
        <v>22.027969841633858</v>
      </c>
      <c r="U61">
        <f t="shared" si="10"/>
        <v>42.845048234578584</v>
      </c>
      <c r="W61">
        <f t="shared" si="14"/>
        <v>24.385162807346344</v>
      </c>
    </row>
    <row r="62" spans="1:23" x14ac:dyDescent="0.25">
      <c r="A62">
        <v>60</v>
      </c>
      <c r="B62">
        <v>0.76305000000000001</v>
      </c>
      <c r="C62">
        <v>0.76305000000000001</v>
      </c>
      <c r="D62">
        <v>0.76305000000000001</v>
      </c>
      <c r="F62">
        <f t="shared" si="2"/>
        <v>-4.9999999999994493E-5</v>
      </c>
      <c r="G62">
        <f t="shared" si="3"/>
        <v>0</v>
      </c>
      <c r="I62">
        <f t="shared" si="4"/>
        <v>0</v>
      </c>
      <c r="J62">
        <f t="shared" si="5"/>
        <v>0</v>
      </c>
      <c r="L62">
        <f t="shared" si="11"/>
        <v>4.1846548425887532E-4</v>
      </c>
      <c r="M62">
        <f t="shared" si="12"/>
        <v>1.6743579748758873E-4</v>
      </c>
      <c r="O62">
        <f t="shared" si="8"/>
        <v>4.9999999999994493E-5</v>
      </c>
      <c r="P62">
        <f t="shared" si="13"/>
        <v>8.1010544181482516E-4</v>
      </c>
      <c r="R62">
        <f t="shared" si="0"/>
        <v>51.655681181626804</v>
      </c>
      <c r="S62">
        <f t="shared" si="1"/>
        <v>20.668395599527571</v>
      </c>
      <c r="U62">
        <f t="shared" si="10"/>
        <v>42.84504823457857</v>
      </c>
      <c r="W62">
        <f t="shared" si="14"/>
        <v>25.703726052148646</v>
      </c>
    </row>
    <row r="63" spans="1:23" x14ac:dyDescent="0.25">
      <c r="A63">
        <v>61</v>
      </c>
      <c r="B63">
        <v>0.76305000000000001</v>
      </c>
      <c r="C63">
        <v>0.76305000000000001</v>
      </c>
      <c r="D63">
        <v>0.76305000000000001</v>
      </c>
      <c r="F63">
        <f t="shared" si="2"/>
        <v>0</v>
      </c>
      <c r="G63">
        <f t="shared" si="3"/>
        <v>0</v>
      </c>
      <c r="I63">
        <f t="shared" si="4"/>
        <v>0</v>
      </c>
      <c r="J63">
        <f t="shared" si="5"/>
        <v>0</v>
      </c>
      <c r="L63">
        <f t="shared" si="11"/>
        <v>3.8857509252609849E-4</v>
      </c>
      <c r="M63">
        <f t="shared" si="12"/>
        <v>1.5547609766704666E-4</v>
      </c>
      <c r="O63">
        <f t="shared" si="8"/>
        <v>0</v>
      </c>
      <c r="P63">
        <f t="shared" si="13"/>
        <v>7.5224076739948049E-4</v>
      </c>
      <c r="R63">
        <f t="shared" si="0"/>
        <v>51.655681181626804</v>
      </c>
      <c r="S63">
        <f t="shared" si="1"/>
        <v>20.668395599527575</v>
      </c>
      <c r="U63">
        <f t="shared" si="10"/>
        <v>42.84504823457857</v>
      </c>
      <c r="W63">
        <f t="shared" si="14"/>
        <v>26.928106208036496</v>
      </c>
    </row>
    <row r="64" spans="1:23" x14ac:dyDescent="0.25">
      <c r="A64">
        <v>62</v>
      </c>
      <c r="B64">
        <v>0.76305000000000001</v>
      </c>
      <c r="C64">
        <v>0.76305000000000001</v>
      </c>
      <c r="D64">
        <v>0.76305000000000001</v>
      </c>
      <c r="F64">
        <f t="shared" si="2"/>
        <v>0</v>
      </c>
      <c r="G64">
        <f t="shared" si="3"/>
        <v>0</v>
      </c>
      <c r="I64">
        <f t="shared" si="4"/>
        <v>0</v>
      </c>
      <c r="J64">
        <f t="shared" si="5"/>
        <v>0</v>
      </c>
      <c r="L64">
        <f t="shared" si="11"/>
        <v>3.6081972877423434E-4</v>
      </c>
      <c r="M64">
        <f t="shared" si="12"/>
        <v>1.4437066211940049E-4</v>
      </c>
      <c r="O64">
        <f t="shared" si="8"/>
        <v>0</v>
      </c>
      <c r="P64">
        <f t="shared" si="13"/>
        <v>6.985092840138033E-4</v>
      </c>
      <c r="R64">
        <f t="shared" si="0"/>
        <v>51.655681181626811</v>
      </c>
      <c r="S64">
        <f t="shared" si="1"/>
        <v>20.668395599527575</v>
      </c>
      <c r="U64">
        <f t="shared" si="10"/>
        <v>42.845048234578563</v>
      </c>
      <c r="W64">
        <f t="shared" si="14"/>
        <v>28.065030638503785</v>
      </c>
    </row>
    <row r="65" spans="1:23" x14ac:dyDescent="0.25">
      <c r="A65">
        <v>63</v>
      </c>
      <c r="B65">
        <v>0.76305000000000001</v>
      </c>
      <c r="C65">
        <v>0.76300000000000001</v>
      </c>
      <c r="D65">
        <v>0.76300000000000001</v>
      </c>
      <c r="F65">
        <f t="shared" si="2"/>
        <v>0</v>
      </c>
      <c r="G65">
        <f t="shared" si="3"/>
        <v>4.9999999999994493E-5</v>
      </c>
      <c r="I65">
        <f t="shared" si="4"/>
        <v>0</v>
      </c>
      <c r="J65">
        <f t="shared" si="5"/>
        <v>4.9999999999994493E-5</v>
      </c>
      <c r="L65">
        <f t="shared" si="11"/>
        <v>3.3504689100464618E-4</v>
      </c>
      <c r="M65">
        <f t="shared" si="12"/>
        <v>1.8405847196800924E-4</v>
      </c>
      <c r="O65">
        <f t="shared" si="8"/>
        <v>4.9999999999994493E-5</v>
      </c>
      <c r="P65">
        <f t="shared" si="13"/>
        <v>6.986157637270976E-4</v>
      </c>
      <c r="R65">
        <f t="shared" si="0"/>
        <v>47.95867891917861</v>
      </c>
      <c r="S65">
        <f t="shared" si="1"/>
        <v>26.346166451507177</v>
      </c>
      <c r="U65">
        <f t="shared" si="10"/>
        <v>29.0862760831447</v>
      </c>
      <c r="W65">
        <f t="shared" si="14"/>
        <v>28.137976741692423</v>
      </c>
    </row>
    <row r="66" spans="1:23" x14ac:dyDescent="0.25">
      <c r="A66">
        <v>64</v>
      </c>
      <c r="B66">
        <v>0.76300000000000001</v>
      </c>
      <c r="C66">
        <v>0.76290000000000002</v>
      </c>
      <c r="D66">
        <v>0.76290000000000002</v>
      </c>
      <c r="F66">
        <f t="shared" si="2"/>
        <v>-4.9999999999994493E-5</v>
      </c>
      <c r="G66">
        <f t="shared" si="3"/>
        <v>9.9999999999988987E-5</v>
      </c>
      <c r="I66">
        <f t="shared" si="4"/>
        <v>0</v>
      </c>
      <c r="J66">
        <f t="shared" si="5"/>
        <v>9.9999999999988987E-5</v>
      </c>
      <c r="L66">
        <f t="shared" si="11"/>
        <v>3.1111497021860004E-4</v>
      </c>
      <c r="M66">
        <f t="shared" si="12"/>
        <v>2.7091143825599755E-4</v>
      </c>
      <c r="O66">
        <f t="shared" si="8"/>
        <v>9.9999999999988987E-5</v>
      </c>
      <c r="P66">
        <f t="shared" si="13"/>
        <v>7.4871463774657965E-4</v>
      </c>
      <c r="R66">
        <f t="shared" si="0"/>
        <v>41.553210600365524</v>
      </c>
      <c r="S66">
        <f t="shared" si="1"/>
        <v>36.183537037737736</v>
      </c>
      <c r="U66">
        <f t="shared" si="10"/>
        <v>6.9075099303431653</v>
      </c>
      <c r="W66">
        <f t="shared" si="14"/>
        <v>26.621514826596048</v>
      </c>
    </row>
    <row r="67" spans="1:23" x14ac:dyDescent="0.25">
      <c r="A67">
        <v>65</v>
      </c>
      <c r="B67">
        <v>0.76290000000000002</v>
      </c>
      <c r="C67">
        <v>0.76285000000000003</v>
      </c>
      <c r="D67">
        <v>0.76285000000000003</v>
      </c>
      <c r="F67">
        <f t="shared" si="2"/>
        <v>-9.9999999999988987E-5</v>
      </c>
      <c r="G67">
        <f t="shared" si="3"/>
        <v>4.9999999999994493E-5</v>
      </c>
      <c r="I67">
        <f t="shared" si="4"/>
        <v>0</v>
      </c>
      <c r="J67">
        <f t="shared" si="5"/>
        <v>4.9999999999994493E-5</v>
      </c>
      <c r="L67">
        <f t="shared" si="11"/>
        <v>2.888924723458429E-4</v>
      </c>
      <c r="M67">
        <f t="shared" si="12"/>
        <v>3.0156062123770649E-4</v>
      </c>
      <c r="O67">
        <f t="shared" si="8"/>
        <v>4.9999999999994493E-5</v>
      </c>
      <c r="P67">
        <f t="shared" si="13"/>
        <v>7.4523502076467559E-4</v>
      </c>
      <c r="R67">
        <f t="shared" si="0"/>
        <v>38.765284010594968</v>
      </c>
      <c r="S67">
        <f t="shared" si="1"/>
        <v>40.465170427481958</v>
      </c>
      <c r="U67">
        <f t="shared" si="10"/>
        <v>2.1454962349301523</v>
      </c>
      <c r="W67">
        <f t="shared" si="14"/>
        <v>24.873227784334198</v>
      </c>
    </row>
    <row r="68" spans="1:23" x14ac:dyDescent="0.25">
      <c r="A68">
        <v>66</v>
      </c>
      <c r="B68">
        <v>0.76290000000000002</v>
      </c>
      <c r="C68">
        <v>0.76285000000000003</v>
      </c>
      <c r="D68">
        <v>0.76285000000000003</v>
      </c>
      <c r="F68">
        <f t="shared" si="2"/>
        <v>0</v>
      </c>
      <c r="G68">
        <f t="shared" si="3"/>
        <v>0</v>
      </c>
      <c r="I68">
        <f t="shared" si="4"/>
        <v>0</v>
      </c>
      <c r="J68">
        <f t="shared" si="5"/>
        <v>0</v>
      </c>
      <c r="L68">
        <f t="shared" si="11"/>
        <v>2.6825729574971128E-4</v>
      </c>
      <c r="M68">
        <f t="shared" si="12"/>
        <v>2.8002057686358459E-4</v>
      </c>
      <c r="O68">
        <f t="shared" si="8"/>
        <v>4.9999999999994493E-5</v>
      </c>
      <c r="P68">
        <f t="shared" si="13"/>
        <v>7.4200394785290758E-4</v>
      </c>
      <c r="R68">
        <f t="shared" ref="R68:R71" si="15" xml:space="preserve"> 100*L68/P68</f>
        <v>36.153082005284659</v>
      </c>
      <c r="S68">
        <f t="shared" ref="S68:S71" si="16" xml:space="preserve"> 100*M68/P68</f>
        <v>37.738421429409286</v>
      </c>
      <c r="U68">
        <f t="shared" si="10"/>
        <v>2.1454962349301301</v>
      </c>
      <c r="W68">
        <f t="shared" si="14"/>
        <v>23.249818387948192</v>
      </c>
    </row>
    <row r="69" spans="1:23" x14ac:dyDescent="0.25">
      <c r="A69">
        <v>67</v>
      </c>
      <c r="B69">
        <v>0.76290000000000002</v>
      </c>
      <c r="C69">
        <v>0.76290000000000002</v>
      </c>
      <c r="D69">
        <v>0.76290000000000002</v>
      </c>
      <c r="F69">
        <f t="shared" ref="F69:F71" si="17" xml:space="preserve"> B69 - B68</f>
        <v>0</v>
      </c>
      <c r="G69">
        <f t="shared" ref="G69:G71" si="18" xml:space="preserve"> C68 - C69</f>
        <v>-4.9999999999994493E-5</v>
      </c>
      <c r="I69">
        <f t="shared" ref="I69:I71" si="19" xml:space="preserve"> IF(AND(F69 &gt; G69, F69 &gt; 0), F69, 0)</f>
        <v>0</v>
      </c>
      <c r="J69">
        <f t="shared" ref="J69:J71" si="20" xml:space="preserve"> IF(AND(G69 &gt; F69, G69 &gt; 0), G69, 0)</f>
        <v>0</v>
      </c>
      <c r="L69">
        <f t="shared" si="11"/>
        <v>2.4909606033901761E-4</v>
      </c>
      <c r="M69">
        <f t="shared" si="12"/>
        <v>2.6001910708761428E-4</v>
      </c>
      <c r="O69">
        <f t="shared" ref="O69:O71" si="21" xml:space="preserve"> MAX(B69 - C69, ABS(B69 - D68), ABS(C69 - D68))</f>
        <v>4.9999999999994493E-5</v>
      </c>
      <c r="P69">
        <f t="shared" si="13"/>
        <v>7.3900366586340869E-4</v>
      </c>
      <c r="R69">
        <f t="shared" si="15"/>
        <v>33.707012812715661</v>
      </c>
      <c r="S69">
        <f t="shared" si="16"/>
        <v>35.185090290969413</v>
      </c>
      <c r="U69">
        <f t="shared" ref="U69:U71" si="22" xml:space="preserve"> IF(R69 + S69 = 0, U68, 100*ABS(R69 - S69)/(R69 + S69))</f>
        <v>2.1454962349301381</v>
      </c>
      <c r="W69">
        <f t="shared" si="14"/>
        <v>21.742366805589761</v>
      </c>
    </row>
    <row r="70" spans="1:23" x14ac:dyDescent="0.25">
      <c r="A70">
        <v>68</v>
      </c>
      <c r="B70">
        <v>0.76290000000000002</v>
      </c>
      <c r="C70">
        <v>0.76290000000000002</v>
      </c>
      <c r="D70">
        <v>0.76290000000000002</v>
      </c>
      <c r="F70">
        <f t="shared" si="17"/>
        <v>0</v>
      </c>
      <c r="G70">
        <f t="shared" si="18"/>
        <v>0</v>
      </c>
      <c r="I70">
        <f t="shared" si="19"/>
        <v>0</v>
      </c>
      <c r="J70">
        <f t="shared" si="20"/>
        <v>0</v>
      </c>
      <c r="L70">
        <f t="shared" si="11"/>
        <v>2.3130348460051635E-4</v>
      </c>
      <c r="M70">
        <f t="shared" si="12"/>
        <v>2.4144631372421325E-4</v>
      </c>
      <c r="O70">
        <f t="shared" si="21"/>
        <v>0</v>
      </c>
      <c r="P70">
        <f t="shared" si="13"/>
        <v>6.8621768973030806E-4</v>
      </c>
      <c r="R70">
        <f t="shared" si="15"/>
        <v>33.707012812715661</v>
      </c>
      <c r="S70">
        <f t="shared" si="16"/>
        <v>35.18509029096942</v>
      </c>
      <c r="U70">
        <f t="shared" si="22"/>
        <v>2.1454962349301478</v>
      </c>
      <c r="W70">
        <f t="shared" si="14"/>
        <v>20.342590336256933</v>
      </c>
    </row>
    <row r="71" spans="1:23" x14ac:dyDescent="0.25">
      <c r="A71">
        <v>69</v>
      </c>
      <c r="B71">
        <v>0.76295000000000002</v>
      </c>
      <c r="C71">
        <v>0.76290000000000002</v>
      </c>
      <c r="D71">
        <v>0.76290000000000002</v>
      </c>
      <c r="F71">
        <f t="shared" si="17"/>
        <v>4.9999999999994493E-5</v>
      </c>
      <c r="G71">
        <f t="shared" si="18"/>
        <v>0</v>
      </c>
      <c r="I71">
        <f t="shared" si="19"/>
        <v>4.9999999999994493E-5</v>
      </c>
      <c r="J71">
        <f t="shared" si="20"/>
        <v>0</v>
      </c>
      <c r="L71">
        <f t="shared" si="11"/>
        <v>2.6478180712904541E-4</v>
      </c>
      <c r="M71">
        <f t="shared" si="12"/>
        <v>2.2420014845819802E-4</v>
      </c>
      <c r="O71">
        <f t="shared" si="21"/>
        <v>4.9999999999994493E-5</v>
      </c>
      <c r="P71">
        <f t="shared" si="13"/>
        <v>6.8720214046385196E-4</v>
      </c>
      <c r="R71" s="2">
        <f t="shared" si="15"/>
        <v>38.530410710059975</v>
      </c>
      <c r="S71" s="2">
        <f t="shared" si="16"/>
        <v>32.62506550210481</v>
      </c>
      <c r="T71" s="2"/>
      <c r="U71" s="2">
        <f t="shared" si="22"/>
        <v>8.2992139499525734</v>
      </c>
      <c r="V71" s="2"/>
      <c r="W71" s="2">
        <f t="shared" si="14"/>
        <v>19.482349165806621</v>
      </c>
    </row>
    <row r="72" spans="1:23" x14ac:dyDescent="0.25">
      <c r="R72" s="2"/>
      <c r="S72" s="2"/>
      <c r="T72" s="2"/>
      <c r="U72" s="2"/>
      <c r="V72" s="2"/>
      <c r="W72" s="2"/>
    </row>
    <row r="73" spans="1:23" x14ac:dyDescent="0.25">
      <c r="R73" s="3"/>
      <c r="S73" s="3"/>
      <c r="T73" s="2"/>
      <c r="U73" s="2"/>
      <c r="V73" s="2"/>
      <c r="W7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IntermediateCalculations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Mattson</dc:creator>
  <cp:lastModifiedBy>Tom</cp:lastModifiedBy>
  <dcterms:created xsi:type="dcterms:W3CDTF">2015-06-05T18:17:20Z</dcterms:created>
  <dcterms:modified xsi:type="dcterms:W3CDTF">2020-07-16T20:23:57Z</dcterms:modified>
</cp:coreProperties>
</file>