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6444012002_Analisis" sheetId="1" r:id="rId1"/>
  </sheets>
  <calcPr calcId="124519"/>
</workbook>
</file>

<file path=xl/calcChain.xml><?xml version="1.0" encoding="utf-8"?>
<calcChain xmlns="http://schemas.openxmlformats.org/spreadsheetml/2006/main">
  <c r="I243" i="1"/>
  <c r="H243"/>
  <c r="F243"/>
  <c r="B243"/>
  <c r="I242"/>
  <c r="H242"/>
  <c r="F242"/>
  <c r="B242"/>
  <c r="I241"/>
  <c r="H241"/>
  <c r="F241"/>
  <c r="B241"/>
  <c r="I240"/>
  <c r="H240"/>
  <c r="F240"/>
  <c r="B240"/>
  <c r="I239"/>
  <c r="H239"/>
  <c r="F239"/>
  <c r="B239"/>
  <c r="I238"/>
  <c r="H238"/>
  <c r="F238"/>
  <c r="B238"/>
  <c r="I237"/>
  <c r="H237"/>
  <c r="F237"/>
  <c r="B237"/>
  <c r="I236"/>
  <c r="H236"/>
  <c r="F236"/>
  <c r="B236"/>
  <c r="I235"/>
  <c r="H235"/>
  <c r="F235"/>
  <c r="B235"/>
  <c r="I234"/>
  <c r="H234"/>
  <c r="F234"/>
  <c r="B234"/>
  <c r="I233"/>
  <c r="H233"/>
  <c r="F233"/>
  <c r="B233"/>
  <c r="I232"/>
  <c r="H232"/>
  <c r="F232"/>
  <c r="B232"/>
  <c r="I231"/>
  <c r="H231"/>
  <c r="F231"/>
  <c r="B231"/>
  <c r="I230"/>
  <c r="H230"/>
  <c r="F230"/>
  <c r="B230"/>
  <c r="I229"/>
  <c r="H229"/>
  <c r="F229"/>
  <c r="B229"/>
  <c r="I228"/>
  <c r="H228"/>
  <c r="F228"/>
  <c r="B228"/>
  <c r="I227"/>
  <c r="H227"/>
  <c r="F227"/>
  <c r="B227"/>
  <c r="I226"/>
  <c r="H226"/>
  <c r="F226"/>
  <c r="B226"/>
  <c r="I225"/>
  <c r="H225"/>
  <c r="F225"/>
  <c r="B225"/>
  <c r="I224"/>
  <c r="H224"/>
  <c r="F224"/>
  <c r="B224"/>
  <c r="I223"/>
  <c r="H223"/>
  <c r="F223"/>
  <c r="B223"/>
  <c r="I222"/>
  <c r="H222"/>
  <c r="F222"/>
  <c r="B222"/>
  <c r="I221"/>
  <c r="H221"/>
  <c r="F221"/>
  <c r="B221"/>
  <c r="I220"/>
  <c r="H220"/>
  <c r="F220"/>
  <c r="B220"/>
  <c r="I219"/>
  <c r="H219"/>
  <c r="F219"/>
  <c r="B219"/>
  <c r="I218"/>
  <c r="H218"/>
  <c r="F218"/>
  <c r="B218"/>
  <c r="I217"/>
  <c r="H217"/>
  <c r="F217"/>
  <c r="B217"/>
  <c r="I216"/>
  <c r="H216"/>
  <c r="F216"/>
  <c r="B216"/>
  <c r="I215"/>
  <c r="H215"/>
  <c r="F215"/>
  <c r="B215"/>
  <c r="I214"/>
  <c r="H214"/>
  <c r="F214"/>
  <c r="B214"/>
  <c r="I213"/>
  <c r="H213"/>
  <c r="F213"/>
  <c r="B213"/>
  <c r="I212"/>
  <c r="H212"/>
  <c r="F212"/>
  <c r="B212"/>
  <c r="I211"/>
  <c r="H211"/>
  <c r="F211"/>
  <c r="B211"/>
  <c r="I210"/>
  <c r="H210"/>
  <c r="F210"/>
  <c r="B210"/>
  <c r="I209"/>
  <c r="H209"/>
  <c r="F209"/>
  <c r="B209"/>
  <c r="I208"/>
  <c r="H208"/>
  <c r="F208"/>
  <c r="B208"/>
  <c r="I207"/>
  <c r="H207"/>
  <c r="F207"/>
  <c r="B207"/>
  <c r="I206"/>
  <c r="H206"/>
  <c r="F206"/>
  <c r="B206"/>
  <c r="I205"/>
  <c r="H205"/>
  <c r="F205"/>
  <c r="B205"/>
  <c r="I204"/>
  <c r="H204"/>
  <c r="F204"/>
  <c r="B204"/>
  <c r="I203"/>
  <c r="H203"/>
  <c r="F203"/>
  <c r="B203"/>
  <c r="I202"/>
  <c r="H202"/>
  <c r="F202"/>
  <c r="B202"/>
  <c r="I201"/>
  <c r="H201"/>
  <c r="F201"/>
  <c r="B201"/>
  <c r="I200"/>
  <c r="H200"/>
  <c r="F200"/>
  <c r="B200"/>
  <c r="I199"/>
  <c r="H199"/>
  <c r="F199"/>
  <c r="B199"/>
  <c r="I198"/>
  <c r="H198"/>
  <c r="F198"/>
  <c r="B198"/>
  <c r="I197"/>
  <c r="H197"/>
  <c r="F197"/>
  <c r="B197"/>
  <c r="I196"/>
  <c r="H196"/>
  <c r="F196"/>
  <c r="B196"/>
  <c r="I195"/>
  <c r="H195"/>
  <c r="F195"/>
  <c r="B195"/>
  <c r="I194"/>
  <c r="H194"/>
  <c r="F194"/>
  <c r="B194"/>
  <c r="I193"/>
  <c r="H193"/>
  <c r="F193"/>
  <c r="B193"/>
  <c r="I192"/>
  <c r="H192"/>
  <c r="F192"/>
  <c r="B192"/>
  <c r="I191"/>
  <c r="H191"/>
  <c r="F191"/>
  <c r="B191"/>
  <c r="I190"/>
  <c r="H190"/>
  <c r="F190"/>
  <c r="B190"/>
  <c r="I189"/>
  <c r="H189"/>
  <c r="F189"/>
  <c r="B189"/>
  <c r="I188"/>
  <c r="H188"/>
  <c r="F188"/>
  <c r="B188"/>
  <c r="I187"/>
  <c r="H187"/>
  <c r="F187"/>
  <c r="B187"/>
  <c r="I186"/>
  <c r="H186"/>
  <c r="F186"/>
  <c r="B186"/>
  <c r="I185"/>
  <c r="H185"/>
  <c r="F185"/>
  <c r="B185"/>
  <c r="I184"/>
  <c r="H184"/>
  <c r="F184"/>
  <c r="B184"/>
  <c r="I183"/>
  <c r="H183"/>
  <c r="F183"/>
  <c r="B183"/>
  <c r="I182"/>
  <c r="H182"/>
  <c r="F182"/>
  <c r="B182"/>
  <c r="I181"/>
  <c r="H181"/>
  <c r="F181"/>
  <c r="B181"/>
  <c r="I180"/>
  <c r="H180"/>
  <c r="F180"/>
  <c r="B180"/>
  <c r="I179"/>
  <c r="H179"/>
  <c r="F179"/>
  <c r="B179"/>
  <c r="I178"/>
  <c r="H178"/>
  <c r="F178"/>
  <c r="B178"/>
  <c r="I177"/>
  <c r="H177"/>
  <c r="F177"/>
  <c r="B177"/>
  <c r="I176"/>
  <c r="H176"/>
  <c r="F176"/>
  <c r="B176"/>
  <c r="I175"/>
  <c r="H175"/>
  <c r="F175"/>
  <c r="B175"/>
  <c r="I174"/>
  <c r="H174"/>
  <c r="F174"/>
  <c r="B174"/>
  <c r="I173"/>
  <c r="H173"/>
  <c r="F173"/>
  <c r="B173"/>
  <c r="I172"/>
  <c r="H172"/>
  <c r="F172"/>
  <c r="B172"/>
  <c r="I171"/>
  <c r="H171"/>
  <c r="F171"/>
  <c r="B171"/>
  <c r="I170"/>
  <c r="H170"/>
  <c r="F170"/>
  <c r="B170"/>
  <c r="I169"/>
  <c r="H169"/>
  <c r="F169"/>
  <c r="B169"/>
  <c r="I168"/>
  <c r="H168"/>
  <c r="F168"/>
  <c r="B168"/>
  <c r="I167"/>
  <c r="H167"/>
  <c r="F167"/>
  <c r="B167"/>
  <c r="I166"/>
  <c r="H166"/>
  <c r="F166"/>
  <c r="B166"/>
  <c r="I165"/>
  <c r="H165"/>
  <c r="F165"/>
  <c r="B165"/>
  <c r="I164"/>
  <c r="H164"/>
  <c r="F164"/>
  <c r="B164"/>
  <c r="I163"/>
  <c r="H163"/>
  <c r="F163"/>
  <c r="B163"/>
  <c r="I162"/>
  <c r="H162"/>
  <c r="F162"/>
  <c r="B162"/>
  <c r="I161"/>
  <c r="H161"/>
  <c r="F161"/>
  <c r="B161"/>
  <c r="I160"/>
  <c r="H160"/>
  <c r="F160"/>
  <c r="B160"/>
  <c r="I159"/>
  <c r="H159"/>
  <c r="F159"/>
  <c r="B159"/>
  <c r="I158"/>
  <c r="H158"/>
  <c r="F158"/>
  <c r="B158"/>
  <c r="I157"/>
  <c r="H157"/>
  <c r="F157"/>
  <c r="B157"/>
  <c r="I156"/>
  <c r="H156"/>
  <c r="F156"/>
  <c r="B156"/>
  <c r="I155"/>
  <c r="H155"/>
  <c r="F155"/>
  <c r="B155"/>
  <c r="I154"/>
  <c r="H154"/>
  <c r="F154"/>
  <c r="B154"/>
  <c r="I153"/>
  <c r="H153"/>
  <c r="F153"/>
  <c r="B153"/>
  <c r="I152"/>
  <c r="H152"/>
  <c r="F152"/>
  <c r="B152"/>
  <c r="I151"/>
  <c r="H151"/>
  <c r="F151"/>
  <c r="B151"/>
  <c r="I150"/>
  <c r="H150"/>
  <c r="F150"/>
  <c r="B150"/>
  <c r="I149"/>
  <c r="H149"/>
  <c r="F149"/>
  <c r="B149"/>
  <c r="I148"/>
  <c r="H148"/>
  <c r="F148"/>
  <c r="B148"/>
  <c r="I147"/>
  <c r="H147"/>
  <c r="F147"/>
  <c r="B147"/>
  <c r="I146"/>
  <c r="H146"/>
  <c r="F146"/>
  <c r="B146"/>
  <c r="I145"/>
  <c r="H145"/>
  <c r="F145"/>
  <c r="B145"/>
  <c r="I144"/>
  <c r="H144"/>
  <c r="F144"/>
  <c r="B144"/>
  <c r="I143"/>
  <c r="H143"/>
  <c r="F143"/>
  <c r="B143"/>
  <c r="I142"/>
  <c r="H142"/>
  <c r="F142"/>
  <c r="B142"/>
  <c r="I141"/>
  <c r="H141"/>
  <c r="F141"/>
  <c r="B141"/>
  <c r="I140"/>
  <c r="H140"/>
  <c r="F140"/>
  <c r="B140"/>
  <c r="I139"/>
  <c r="H139"/>
  <c r="F139"/>
  <c r="B139"/>
  <c r="I138"/>
  <c r="H138"/>
  <c r="F138"/>
  <c r="B138"/>
  <c r="I137"/>
  <c r="H137"/>
  <c r="F137"/>
  <c r="B137"/>
  <c r="I136"/>
  <c r="H136"/>
  <c r="F136"/>
  <c r="B136"/>
  <c r="I135"/>
  <c r="H135"/>
  <c r="F135"/>
  <c r="B135"/>
  <c r="I134"/>
  <c r="H134"/>
  <c r="F134"/>
  <c r="B134"/>
  <c r="I133"/>
  <c r="H133"/>
  <c r="F133"/>
  <c r="B133"/>
  <c r="I132"/>
  <c r="H132"/>
  <c r="F132"/>
  <c r="B132"/>
  <c r="I131"/>
  <c r="H131"/>
  <c r="F131"/>
  <c r="B131"/>
  <c r="I130"/>
  <c r="H130"/>
  <c r="F130"/>
  <c r="B130"/>
  <c r="I129"/>
  <c r="H129"/>
  <c r="F129"/>
  <c r="B129"/>
  <c r="I128"/>
  <c r="H128"/>
  <c r="F128"/>
  <c r="B128"/>
  <c r="I127"/>
  <c r="H127"/>
  <c r="F127"/>
  <c r="B127"/>
  <c r="I126"/>
  <c r="H126"/>
  <c r="F126"/>
  <c r="B126"/>
  <c r="I125"/>
  <c r="H125"/>
  <c r="F125"/>
  <c r="B125"/>
  <c r="I124"/>
  <c r="H124"/>
  <c r="F124"/>
  <c r="B124"/>
  <c r="I123"/>
  <c r="H123"/>
  <c r="F123"/>
  <c r="B123"/>
  <c r="I122"/>
  <c r="H122"/>
  <c r="F122"/>
  <c r="B122"/>
  <c r="I121"/>
  <c r="H121"/>
  <c r="F121"/>
  <c r="B121"/>
  <c r="I120"/>
  <c r="H120"/>
  <c r="F120"/>
  <c r="B120"/>
  <c r="I119"/>
  <c r="H119"/>
  <c r="F119"/>
  <c r="B119"/>
  <c r="I118"/>
  <c r="H118"/>
  <c r="F118"/>
  <c r="B118"/>
  <c r="I117"/>
  <c r="H117"/>
  <c r="F117"/>
  <c r="B117"/>
  <c r="I116"/>
  <c r="H116"/>
  <c r="F116"/>
  <c r="B116"/>
  <c r="I115"/>
  <c r="H115"/>
  <c r="F115"/>
  <c r="B115"/>
  <c r="I114"/>
  <c r="H114"/>
  <c r="F114"/>
  <c r="B114"/>
  <c r="I113"/>
  <c r="H113"/>
  <c r="F113"/>
  <c r="B113"/>
  <c r="I112"/>
  <c r="H112"/>
  <c r="F112"/>
  <c r="B112"/>
  <c r="I111"/>
  <c r="H111"/>
  <c r="F111"/>
  <c r="B111"/>
  <c r="I110"/>
  <c r="H110"/>
  <c r="F110"/>
  <c r="B110"/>
  <c r="I109"/>
  <c r="H109"/>
  <c r="F109"/>
  <c r="B109"/>
  <c r="I108"/>
  <c r="H108"/>
  <c r="F108"/>
  <c r="B108"/>
  <c r="I107"/>
  <c r="H107"/>
  <c r="F107"/>
  <c r="B107"/>
  <c r="I106"/>
  <c r="H106"/>
  <c r="F106"/>
  <c r="B106"/>
  <c r="I105"/>
  <c r="H105"/>
  <c r="F105"/>
  <c r="B105"/>
  <c r="I104"/>
  <c r="H104"/>
  <c r="F104"/>
  <c r="B104"/>
  <c r="I103"/>
  <c r="H103"/>
  <c r="F103"/>
  <c r="B103"/>
  <c r="I102"/>
  <c r="H102"/>
  <c r="F102"/>
  <c r="B102"/>
  <c r="I101"/>
  <c r="H101"/>
  <c r="F101"/>
  <c r="B101"/>
  <c r="I100"/>
  <c r="H100"/>
  <c r="F100"/>
  <c r="B100"/>
  <c r="I99"/>
  <c r="H99"/>
  <c r="F99"/>
  <c r="B99"/>
  <c r="I98"/>
  <c r="H98"/>
  <c r="F98"/>
  <c r="B98"/>
  <c r="I97"/>
  <c r="H97"/>
  <c r="F97"/>
  <c r="B97"/>
  <c r="I96"/>
  <c r="H96"/>
  <c r="F96"/>
  <c r="B96"/>
  <c r="I95"/>
  <c r="H95"/>
  <c r="F95"/>
  <c r="B95"/>
  <c r="I94"/>
  <c r="H94"/>
  <c r="F94"/>
  <c r="B94"/>
  <c r="I93"/>
  <c r="H93"/>
  <c r="F93"/>
  <c r="B93"/>
  <c r="I92"/>
  <c r="H92"/>
  <c r="F92"/>
  <c r="B92"/>
  <c r="I91"/>
  <c r="H91"/>
  <c r="F91"/>
  <c r="B91"/>
  <c r="I90"/>
  <c r="H90"/>
  <c r="F90"/>
  <c r="B90"/>
  <c r="I89"/>
  <c r="H89"/>
  <c r="F89"/>
  <c r="B89"/>
  <c r="I88"/>
  <c r="H88"/>
  <c r="F88"/>
  <c r="B88"/>
  <c r="I87"/>
  <c r="H87"/>
  <c r="F87"/>
  <c r="B87"/>
  <c r="I86"/>
  <c r="H86"/>
  <c r="F86"/>
  <c r="B86"/>
  <c r="I85"/>
  <c r="H85"/>
  <c r="F85"/>
  <c r="B85"/>
  <c r="I84"/>
  <c r="H84"/>
  <c r="F84"/>
  <c r="B84"/>
  <c r="I83"/>
  <c r="H83"/>
  <c r="F83"/>
  <c r="B83"/>
  <c r="I82"/>
  <c r="H82"/>
  <c r="F82"/>
  <c r="B82"/>
  <c r="I81"/>
  <c r="H81"/>
  <c r="F81"/>
  <c r="B81"/>
  <c r="I80"/>
  <c r="H80"/>
  <c r="F80"/>
  <c r="B80"/>
  <c r="I79"/>
  <c r="H79"/>
  <c r="F79"/>
  <c r="B79"/>
  <c r="I78"/>
  <c r="H78"/>
  <c r="F78"/>
  <c r="B78"/>
  <c r="I77"/>
  <c r="H77"/>
  <c r="F77"/>
  <c r="B77"/>
  <c r="I76"/>
  <c r="H76"/>
  <c r="F76"/>
  <c r="B76"/>
  <c r="I75"/>
  <c r="H75"/>
  <c r="F75"/>
  <c r="B75"/>
  <c r="I74"/>
  <c r="H74"/>
  <c r="F74"/>
  <c r="B74"/>
  <c r="I73"/>
  <c r="H73"/>
  <c r="F73"/>
  <c r="B73"/>
  <c r="I72"/>
  <c r="H72"/>
  <c r="F72"/>
  <c r="B72"/>
  <c r="I71"/>
  <c r="H71"/>
  <c r="F71"/>
  <c r="B71"/>
  <c r="I70"/>
  <c r="H70"/>
  <c r="F70"/>
  <c r="B70"/>
  <c r="I69"/>
  <c r="H69"/>
  <c r="F69"/>
  <c r="B69"/>
  <c r="I68"/>
  <c r="H68"/>
  <c r="F68"/>
  <c r="B68"/>
  <c r="I67"/>
  <c r="H67"/>
  <c r="F67"/>
  <c r="B67"/>
  <c r="I66"/>
  <c r="H66"/>
  <c r="F66"/>
  <c r="B66"/>
  <c r="I65"/>
  <c r="H65"/>
  <c r="F65"/>
  <c r="B65"/>
  <c r="I64"/>
  <c r="H64"/>
  <c r="F64"/>
  <c r="B64"/>
  <c r="I63"/>
  <c r="H63"/>
  <c r="F63"/>
  <c r="B63"/>
  <c r="I62"/>
  <c r="H62"/>
  <c r="F62"/>
  <c r="B62"/>
  <c r="I61"/>
  <c r="H61"/>
  <c r="F61"/>
  <c r="B61"/>
  <c r="I60"/>
  <c r="H60"/>
  <c r="F60"/>
  <c r="B60"/>
  <c r="I59"/>
  <c r="H59"/>
  <c r="F59"/>
  <c r="B59"/>
  <c r="I58"/>
  <c r="H58"/>
  <c r="F58"/>
  <c r="B58"/>
  <c r="I57"/>
  <c r="H57"/>
  <c r="F57"/>
  <c r="B57"/>
  <c r="I56"/>
  <c r="H56"/>
  <c r="F56"/>
  <c r="B56"/>
  <c r="I55"/>
  <c r="H55"/>
  <c r="F55"/>
  <c r="B55"/>
  <c r="I54"/>
  <c r="H54"/>
  <c r="F54"/>
  <c r="B54"/>
  <c r="I53"/>
  <c r="H53"/>
  <c r="F53"/>
  <c r="B53"/>
  <c r="I52"/>
  <c r="H52"/>
  <c r="F52"/>
  <c r="B52"/>
  <c r="I51"/>
  <c r="H51"/>
  <c r="F51"/>
  <c r="B51"/>
  <c r="I50"/>
  <c r="H50"/>
  <c r="F50"/>
  <c r="B50"/>
  <c r="I49"/>
  <c r="H49"/>
  <c r="F49"/>
  <c r="B49"/>
  <c r="I48"/>
  <c r="H48"/>
  <c r="F48"/>
  <c r="B48"/>
  <c r="I47"/>
  <c r="H47"/>
  <c r="F47"/>
  <c r="B47"/>
  <c r="I46"/>
  <c r="H46"/>
  <c r="F46"/>
  <c r="B46"/>
  <c r="I45"/>
  <c r="H45"/>
  <c r="F45"/>
  <c r="B45"/>
  <c r="I44"/>
  <c r="H44"/>
  <c r="F44"/>
  <c r="B44"/>
  <c r="I43"/>
  <c r="H43"/>
  <c r="F43"/>
  <c r="B43"/>
  <c r="I42"/>
  <c r="H42"/>
  <c r="F42"/>
  <c r="B42"/>
  <c r="I41"/>
  <c r="H41"/>
  <c r="F41"/>
  <c r="B41"/>
  <c r="I40"/>
  <c r="H40"/>
  <c r="F40"/>
  <c r="B40"/>
  <c r="I39"/>
  <c r="H39"/>
  <c r="F39"/>
  <c r="B39"/>
  <c r="I38"/>
  <c r="H38"/>
  <c r="F38"/>
  <c r="B38"/>
  <c r="I37"/>
  <c r="H37"/>
  <c r="F37"/>
  <c r="B37"/>
  <c r="I36"/>
  <c r="H36"/>
  <c r="F36"/>
  <c r="B36"/>
  <c r="I35"/>
  <c r="H35"/>
  <c r="F35"/>
  <c r="B35"/>
  <c r="I34"/>
  <c r="H34"/>
  <c r="F34"/>
  <c r="B34"/>
  <c r="I33"/>
  <c r="H33"/>
  <c r="F33"/>
  <c r="B33"/>
  <c r="I32"/>
  <c r="H32"/>
  <c r="F32"/>
  <c r="B32"/>
  <c r="I31"/>
  <c r="H31"/>
  <c r="F31"/>
  <c r="B31"/>
  <c r="I30"/>
  <c r="H30"/>
  <c r="F30"/>
  <c r="B30"/>
  <c r="I29"/>
  <c r="H29"/>
  <c r="F29"/>
  <c r="B29"/>
  <c r="I28"/>
  <c r="H28"/>
  <c r="F28"/>
  <c r="B28"/>
  <c r="I27"/>
  <c r="H27"/>
  <c r="F27"/>
  <c r="B27"/>
  <c r="I26"/>
  <c r="H26"/>
  <c r="F26"/>
  <c r="B26"/>
  <c r="I25"/>
  <c r="H25"/>
  <c r="F25"/>
  <c r="B25"/>
  <c r="I24"/>
  <c r="H24"/>
  <c r="F24"/>
  <c r="B24"/>
  <c r="I23"/>
  <c r="H23"/>
  <c r="F23"/>
  <c r="B23"/>
  <c r="I22"/>
  <c r="H22"/>
  <c r="F22"/>
  <c r="B22"/>
  <c r="I21"/>
  <c r="H21"/>
  <c r="F21"/>
  <c r="B21"/>
  <c r="I20"/>
  <c r="H20"/>
  <c r="F20"/>
  <c r="B20"/>
  <c r="I19"/>
  <c r="H19"/>
  <c r="F19"/>
  <c r="B19"/>
  <c r="I18"/>
  <c r="H18"/>
  <c r="F18"/>
  <c r="B18"/>
  <c r="I17"/>
  <c r="H17"/>
  <c r="F17"/>
  <c r="B17"/>
  <c r="I16"/>
  <c r="H16"/>
  <c r="F16"/>
  <c r="B16"/>
  <c r="I15"/>
  <c r="H15"/>
  <c r="F15"/>
  <c r="B15"/>
  <c r="I14"/>
  <c r="H14"/>
  <c r="F14"/>
  <c r="B14"/>
  <c r="I13"/>
  <c r="H13"/>
  <c r="F13"/>
  <c r="B13"/>
  <c r="I12"/>
  <c r="H12"/>
  <c r="F12"/>
  <c r="B12"/>
  <c r="I11"/>
  <c r="H11"/>
  <c r="F11"/>
  <c r="B11"/>
  <c r="I10"/>
  <c r="H10"/>
  <c r="F10"/>
  <c r="B10"/>
  <c r="I9"/>
  <c r="H9"/>
  <c r="F9"/>
  <c r="B9"/>
  <c r="I8"/>
  <c r="H8"/>
  <c r="F8"/>
  <c r="B8"/>
  <c r="I7"/>
  <c r="H7"/>
  <c r="F7"/>
  <c r="B7"/>
  <c r="I6"/>
  <c r="H6"/>
  <c r="F6"/>
  <c r="B6"/>
</calcChain>
</file>

<file path=xl/sharedStrings.xml><?xml version="1.0" encoding="utf-8"?>
<sst xmlns="http://schemas.openxmlformats.org/spreadsheetml/2006/main" count="2057" uniqueCount="165">
  <si>
    <t xml:space="preserve">Trade account #: </t>
  </si>
  <si>
    <t>6444012002</t>
  </si>
  <si>
    <t xml:space="preserve">Created at: </t>
  </si>
  <si>
    <t>Aug 5, 2013 4:11:46 PM</t>
  </si>
  <si>
    <t xml:space="preserve">Status: </t>
  </si>
  <si>
    <t>Active</t>
  </si>
  <si>
    <t xml:space="preserve">Base currency: </t>
  </si>
  <si>
    <t>USD</t>
  </si>
  <si>
    <t/>
  </si>
  <si>
    <t>Driven by SierraCharts</t>
  </si>
  <si>
    <t>CLOSED TRADE LIST</t>
  </si>
  <si>
    <t>Ticket #</t>
  </si>
  <si>
    <t>Not consecutive Ticket#</t>
  </si>
  <si>
    <t>Symbol</t>
  </si>
  <si>
    <t>Volume</t>
  </si>
  <si>
    <t>Round-Trade (Buy / Sell)</t>
  </si>
  <si>
    <t>Order action (Buy / Sell)</t>
  </si>
  <si>
    <t>Date</t>
  </si>
  <si>
    <t>Date-2</t>
  </si>
  <si>
    <t>Time</t>
  </si>
  <si>
    <t>Sold</t>
  </si>
  <si>
    <t>Bought</t>
  </si>
  <si>
    <t>Gross P/L</t>
  </si>
  <si>
    <t>Comm</t>
  </si>
  <si>
    <t>Rollover</t>
  </si>
  <si>
    <t>Adj</t>
  </si>
  <si>
    <t>Net P/L</t>
  </si>
  <si>
    <t>Condition</t>
  </si>
  <si>
    <t>Created By</t>
  </si>
  <si>
    <t>15942125</t>
  </si>
  <si>
    <t>EUR/USD</t>
  </si>
  <si>
    <t>BUY</t>
  </si>
  <si>
    <t xml:space="preserve"> </t>
  </si>
  <si>
    <t>SE</t>
  </si>
  <si>
    <t>15943404</t>
  </si>
  <si>
    <t>SELL</t>
  </si>
  <si>
    <t>Mkt</t>
  </si>
  <si>
    <t>C</t>
  </si>
  <si>
    <t>15944252</t>
  </si>
  <si>
    <t>LE</t>
  </si>
  <si>
    <t>15993877</t>
  </si>
  <si>
    <t>16030606</t>
  </si>
  <si>
    <t>16052737</t>
  </si>
  <si>
    <t>16061894</t>
  </si>
  <si>
    <t>16061895</t>
  </si>
  <si>
    <t>MC</t>
  </si>
  <si>
    <t>U100R12_EXOTIC</t>
  </si>
  <si>
    <t>16089134</t>
  </si>
  <si>
    <t>16177418</t>
  </si>
  <si>
    <t>16235630</t>
  </si>
  <si>
    <t>15944129</t>
  </si>
  <si>
    <t>GBP/USD</t>
  </si>
  <si>
    <t>15955399</t>
  </si>
  <si>
    <t>15955404</t>
  </si>
  <si>
    <t>15955413</t>
  </si>
  <si>
    <t>15955620</t>
  </si>
  <si>
    <t>15960826</t>
  </si>
  <si>
    <t>15960828</t>
  </si>
  <si>
    <t>16063238</t>
  </si>
  <si>
    <t>16087201</t>
  </si>
  <si>
    <t>16174495</t>
  </si>
  <si>
    <t>15944484</t>
  </si>
  <si>
    <t>NZD/USD</t>
  </si>
  <si>
    <t>15944485</t>
  </si>
  <si>
    <t>15944487</t>
  </si>
  <si>
    <t>15960860</t>
  </si>
  <si>
    <t>15960862</t>
  </si>
  <si>
    <t>15960865</t>
  </si>
  <si>
    <t>16059621</t>
  </si>
  <si>
    <t>16059622</t>
  </si>
  <si>
    <t>16083168</t>
  </si>
  <si>
    <t>16083172</t>
  </si>
  <si>
    <t>16085629</t>
  </si>
  <si>
    <t>16085632</t>
  </si>
  <si>
    <t>16087268</t>
  </si>
  <si>
    <t>16087203</t>
  </si>
  <si>
    <t>16109570</t>
  </si>
  <si>
    <t>16111672</t>
  </si>
  <si>
    <t>16111674</t>
  </si>
  <si>
    <t>16111675</t>
  </si>
  <si>
    <t>16119407</t>
  </si>
  <si>
    <t>16175362</t>
  </si>
  <si>
    <t>16176669</t>
  </si>
  <si>
    <t>16176671</t>
  </si>
  <si>
    <t>16178555</t>
  </si>
  <si>
    <t>16181934</t>
  </si>
  <si>
    <t>16181936</t>
  </si>
  <si>
    <t>16186991</t>
  </si>
  <si>
    <t>15947468</t>
  </si>
  <si>
    <t>USD/CAD</t>
  </si>
  <si>
    <t>15947469</t>
  </si>
  <si>
    <t>15960855</t>
  </si>
  <si>
    <t>16060058</t>
  </si>
  <si>
    <t>16060059</t>
  </si>
  <si>
    <t>16084378</t>
  </si>
  <si>
    <t>16084398</t>
  </si>
  <si>
    <t>16093097</t>
  </si>
  <si>
    <t>16096699</t>
  </si>
  <si>
    <t>16096701</t>
  </si>
  <si>
    <t>16119392</t>
  </si>
  <si>
    <t>16119393</t>
  </si>
  <si>
    <t>16135891</t>
  </si>
  <si>
    <t>16142613</t>
  </si>
  <si>
    <t>16142615</t>
  </si>
  <si>
    <t>16143569</t>
  </si>
  <si>
    <t>16145026</t>
  </si>
  <si>
    <t>16145028</t>
  </si>
  <si>
    <t>16146475</t>
  </si>
  <si>
    <t>16179835</t>
  </si>
  <si>
    <t>16179838</t>
  </si>
  <si>
    <t>16195529</t>
  </si>
  <si>
    <t>16195530</t>
  </si>
  <si>
    <t>16207506</t>
  </si>
  <si>
    <t>16225683</t>
  </si>
  <si>
    <t>16233057</t>
  </si>
  <si>
    <t>15944540</t>
  </si>
  <si>
    <t>USD/CHF</t>
  </si>
  <si>
    <t>15944541</t>
  </si>
  <si>
    <t>15944543</t>
  </si>
  <si>
    <t>15993885</t>
  </si>
  <si>
    <t>16002280</t>
  </si>
  <si>
    <t>16002346</t>
  </si>
  <si>
    <t>16020152</t>
  </si>
  <si>
    <t>16020625</t>
  </si>
  <si>
    <t>16029316</t>
  </si>
  <si>
    <t>16039006</t>
  </si>
  <si>
    <t>16049459</t>
  </si>
  <si>
    <t>16088678</t>
  </si>
  <si>
    <t>16110619</t>
  </si>
  <si>
    <t>16174502</t>
  </si>
  <si>
    <t>16184036</t>
  </si>
  <si>
    <t>16215330</t>
  </si>
  <si>
    <t>15944544</t>
  </si>
  <si>
    <t>USD/DKK</t>
  </si>
  <si>
    <t>15944545</t>
  </si>
  <si>
    <t>15960886</t>
  </si>
  <si>
    <t>15960891</t>
  </si>
  <si>
    <t>16000399</t>
  </si>
  <si>
    <t>16039741</t>
  </si>
  <si>
    <t>16049663</t>
  </si>
  <si>
    <t>16087199</t>
  </si>
  <si>
    <t>16102883</t>
  </si>
  <si>
    <t>16103272</t>
  </si>
  <si>
    <t>16113185</t>
  </si>
  <si>
    <t>16119283</t>
  </si>
  <si>
    <t>16135190</t>
  </si>
  <si>
    <t>16175129</t>
  </si>
  <si>
    <t>16175132</t>
  </si>
  <si>
    <t>16175135</t>
  </si>
  <si>
    <t>16175958</t>
  </si>
  <si>
    <t>16204963</t>
  </si>
  <si>
    <t>16214775</t>
  </si>
  <si>
    <t>16235784</t>
  </si>
  <si>
    <t>15944551</t>
  </si>
  <si>
    <t>USD/SGD</t>
  </si>
  <si>
    <t>15960867</t>
  </si>
  <si>
    <t>16060778</t>
  </si>
  <si>
    <t>16089802</t>
  </si>
  <si>
    <t>16101033</t>
  </si>
  <si>
    <t>16103658</t>
  </si>
  <si>
    <t>16114089</t>
  </si>
  <si>
    <t>16119268</t>
  </si>
  <si>
    <t>16119269</t>
  </si>
  <si>
    <t>16174492</t>
  </si>
  <si>
    <t>Total: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</si>
</sst>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[$-F400]h:mm:ss\ AM/PM"/>
    <numFmt numFmtId="166" formatCode="dd/mm/yyyy\ h:mm:ss"/>
    <numFmt numFmtId="167" formatCode="#,##0.00000"/>
  </numFmts>
  <fonts count="10">
    <font>
      <sz val="10"/>
      <name val="Arial Cyr"/>
    </font>
    <font>
      <sz val="11"/>
      <color theme="1"/>
      <name val="Calibri"/>
      <family val="2"/>
      <scheme val="minor"/>
    </font>
    <font>
      <b/>
      <sz val="8"/>
      <color indexed="10"/>
      <name val="Verdana"/>
      <family val="2"/>
      <charset val="204"/>
    </font>
    <font>
      <sz val="8"/>
      <color indexed="10"/>
      <name val="Verdana"/>
      <family val="2"/>
      <charset val="204"/>
    </font>
    <font>
      <b/>
      <sz val="10"/>
      <name val="Arial Cyr"/>
    </font>
    <font>
      <b/>
      <sz val="8"/>
      <color indexed="53"/>
      <name val="Verdana"/>
      <family val="2"/>
      <charset val="204"/>
    </font>
    <font>
      <b/>
      <sz val="8"/>
      <color indexed="9"/>
      <name val="Verdana"/>
      <family val="2"/>
      <charset val="204"/>
    </font>
    <font>
      <sz val="8"/>
      <color indexed="63"/>
      <name val="Verdana"/>
      <family val="2"/>
      <charset val="204"/>
    </font>
    <font>
      <sz val="8"/>
      <color theme="0"/>
      <name val="Verdana"/>
      <family val="2"/>
      <charset val="204"/>
    </font>
    <font>
      <b/>
      <sz val="8"/>
      <color indexed="63"/>
      <name val="Verdana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BF0F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FB3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0E0E0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A9BFD7"/>
      </left>
      <right/>
      <top style="thin">
        <color rgb="FF809BB8"/>
      </top>
      <bottom/>
      <diagonal/>
    </border>
    <border>
      <left/>
      <right/>
      <top style="thin">
        <color rgb="FF809BB8"/>
      </top>
      <bottom/>
      <diagonal/>
    </border>
    <border>
      <left/>
      <right style="thin">
        <color rgb="FF809BB8"/>
      </right>
      <top style="thin">
        <color rgb="FF809BB8"/>
      </top>
      <bottom/>
      <diagonal/>
    </border>
    <border>
      <left/>
      <right/>
      <top/>
      <bottom style="thin">
        <color rgb="FF37597E"/>
      </bottom>
      <diagonal/>
    </border>
    <border>
      <left/>
      <right/>
      <top style="thin">
        <color rgb="FF9FB3CC"/>
      </top>
      <bottom/>
      <diagonal/>
    </border>
    <border>
      <left style="thin">
        <color rgb="FFA9BFD7"/>
      </left>
      <right style="thin">
        <color rgb="FF809BB8"/>
      </right>
      <top style="thin">
        <color rgb="FF809BB8"/>
      </top>
      <bottom/>
      <diagonal/>
    </border>
    <border>
      <left/>
      <right style="thin">
        <color rgb="FFE4E4E4"/>
      </right>
      <top style="thin">
        <color rgb="FFE4E4E4"/>
      </top>
      <bottom/>
      <diagonal/>
    </border>
    <border>
      <left/>
      <right style="thin">
        <color rgb="FFE4E4E4"/>
      </right>
      <top/>
      <bottom style="thin">
        <color rgb="FFE4E4E4"/>
      </bottom>
      <diagonal/>
    </border>
    <border>
      <left/>
      <right/>
      <top style="thin">
        <color rgb="FFFFFFFF"/>
      </top>
      <bottom/>
      <diagonal/>
    </border>
  </borders>
  <cellStyleXfs count="40">
    <xf numFmtId="0" fontId="0" fillId="15" borderId="0" applyNumberFormat="0" applyBorder="0" applyProtection="0">
      <alignment vertical="center"/>
    </xf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183">
    <xf numFmtId="0" fontId="0" fillId="15" borderId="0" xfId="0">
      <alignment vertical="center"/>
    </xf>
    <xf numFmtId="0" fontId="2" fillId="16" borderId="0" xfId="0" applyFont="1" applyFill="1" applyAlignment="1">
      <alignment horizontal="right" vertical="center"/>
    </xf>
    <xf numFmtId="0" fontId="3" fillId="17" borderId="0" xfId="0" applyFont="1" applyFill="1" applyAlignment="1">
      <alignment horizontal="left" vertical="center"/>
    </xf>
    <xf numFmtId="0" fontId="3" fillId="16" borderId="0" xfId="0" applyFont="1" applyFill="1" applyAlignment="1">
      <alignment horizontal="left" vertical="center"/>
    </xf>
    <xf numFmtId="0" fontId="0" fillId="15" borderId="0" xfId="0" applyAlignment="1">
      <alignment vertical="center"/>
    </xf>
    <xf numFmtId="0" fontId="4" fillId="18" borderId="0" xfId="0" applyFont="1" applyFill="1" applyAlignment="1">
      <alignment vertical="center"/>
    </xf>
    <xf numFmtId="0" fontId="0" fillId="18" borderId="0" xfId="0" applyFill="1" applyAlignment="1">
      <alignment vertical="center"/>
    </xf>
    <xf numFmtId="0" fontId="5" fillId="19" borderId="2" xfId="0" applyFont="1" applyFill="1" applyBorder="1" applyAlignment="1">
      <alignment horizontal="left" vertical="center" indent="1"/>
    </xf>
    <xf numFmtId="0" fontId="5" fillId="19" borderId="3" xfId="0" applyFont="1" applyFill="1" applyBorder="1" applyAlignment="1">
      <alignment horizontal="left" vertical="center" indent="1"/>
    </xf>
    <xf numFmtId="0" fontId="5" fillId="19" borderId="4" xfId="0" applyFont="1" applyFill="1" applyBorder="1" applyAlignment="1">
      <alignment horizontal="left" vertical="center" indent="1"/>
    </xf>
    <xf numFmtId="0" fontId="0" fillId="15" borderId="5" xfId="0" applyBorder="1">
      <alignment vertical="center"/>
    </xf>
    <xf numFmtId="0" fontId="0" fillId="15" borderId="6" xfId="0" applyBorder="1">
      <alignment vertical="center"/>
    </xf>
    <xf numFmtId="0" fontId="6" fillId="19" borderId="7" xfId="0" applyFont="1" applyFill="1" applyBorder="1" applyAlignment="1">
      <alignment horizontal="right" vertical="center"/>
    </xf>
    <xf numFmtId="0" fontId="6" fillId="20" borderId="7" xfId="0" applyFont="1" applyFill="1" applyBorder="1" applyAlignment="1">
      <alignment horizontal="center" vertical="center" wrapText="1"/>
    </xf>
    <xf numFmtId="0" fontId="6" fillId="19" borderId="7" xfId="0" applyFont="1" applyFill="1" applyBorder="1" applyAlignment="1">
      <alignment horizontal="left" vertical="center" indent="1"/>
    </xf>
    <xf numFmtId="0" fontId="6" fillId="20" borderId="7" xfId="0" applyFont="1" applyFill="1" applyBorder="1" applyAlignment="1">
      <alignment horizontal="left" vertical="center" wrapText="1" indent="1"/>
    </xf>
    <xf numFmtId="0" fontId="6" fillId="19" borderId="7" xfId="0" applyFont="1" applyFill="1" applyBorder="1" applyAlignment="1">
      <alignment horizontal="center" vertical="center"/>
    </xf>
    <xf numFmtId="164" fontId="6" fillId="20" borderId="7" xfId="0" applyNumberFormat="1" applyFont="1" applyFill="1" applyBorder="1" applyAlignment="1">
      <alignment horizontal="center" vertical="center"/>
    </xf>
    <xf numFmtId="165" fontId="6" fillId="20" borderId="7" xfId="0" applyNumberFormat="1" applyFont="1" applyFill="1" applyBorder="1" applyAlignment="1">
      <alignment horizontal="center" vertical="center"/>
    </xf>
    <xf numFmtId="0" fontId="7" fillId="21" borderId="8" xfId="0" applyFont="1" applyFill="1" applyBorder="1" applyAlignment="1">
      <alignment horizontal="right" vertical="center" wrapText="1" indent="1"/>
    </xf>
    <xf numFmtId="0" fontId="7" fillId="21" borderId="8" xfId="0" applyFont="1" applyFill="1" applyBorder="1" applyAlignment="1">
      <alignment horizontal="left" vertical="center" wrapText="1" indent="1"/>
    </xf>
    <xf numFmtId="3" fontId="7" fillId="21" borderId="8" xfId="0" applyNumberFormat="1" applyFont="1" applyFill="1" applyBorder="1" applyAlignment="1">
      <alignment horizontal="left" vertical="center" wrapText="1" indent="1"/>
    </xf>
    <xf numFmtId="166" fontId="7" fillId="21" borderId="8" xfId="0" applyNumberFormat="1" applyFont="1" applyFill="1" applyBorder="1" applyAlignment="1">
      <alignment horizontal="right" vertical="center" wrapText="1" indent="1"/>
    </xf>
    <xf numFmtId="14" fontId="7" fillId="21" borderId="8" xfId="0" applyNumberFormat="1" applyFont="1" applyFill="1" applyBorder="1" applyAlignment="1">
      <alignment horizontal="right" vertical="center" wrapText="1" indent="1"/>
    </xf>
    <xf numFmtId="165" fontId="7" fillId="21" borderId="8" xfId="0" applyNumberFormat="1" applyFont="1" applyFill="1" applyBorder="1" applyAlignment="1">
      <alignment horizontal="right" vertical="center" wrapText="1" indent="1"/>
    </xf>
    <xf numFmtId="167" fontId="7" fillId="21" borderId="8" xfId="0" applyNumberFormat="1" applyFont="1" applyFill="1" applyBorder="1" applyAlignment="1">
      <alignment horizontal="right" vertical="center" wrapText="1" indent="1"/>
    </xf>
    <xf numFmtId="0" fontId="0" fillId="21" borderId="0" xfId="0" applyFill="1">
      <alignment vertical="center"/>
    </xf>
    <xf numFmtId="0" fontId="7" fillId="22" borderId="8" xfId="0" applyFont="1" applyFill="1" applyBorder="1" applyAlignment="1">
      <alignment horizontal="right" vertical="center" wrapText="1" indent="1"/>
    </xf>
    <xf numFmtId="0" fontId="7" fillId="22" borderId="8" xfId="0" applyFont="1" applyFill="1" applyBorder="1" applyAlignment="1">
      <alignment horizontal="left" vertical="center" wrapText="1" indent="1"/>
    </xf>
    <xf numFmtId="3" fontId="7" fillId="22" borderId="8" xfId="0" applyNumberFormat="1" applyFont="1" applyFill="1" applyBorder="1" applyAlignment="1">
      <alignment horizontal="left" vertical="center" wrapText="1" indent="1"/>
    </xf>
    <xf numFmtId="166" fontId="7" fillId="22" borderId="8" xfId="0" applyNumberFormat="1" applyFont="1" applyFill="1" applyBorder="1" applyAlignment="1">
      <alignment horizontal="right" vertical="center" wrapText="1" indent="1"/>
    </xf>
    <xf numFmtId="14" fontId="7" fillId="22" borderId="8" xfId="0" applyNumberFormat="1" applyFont="1" applyFill="1" applyBorder="1" applyAlignment="1">
      <alignment horizontal="right" vertical="center" wrapText="1" indent="1"/>
    </xf>
    <xf numFmtId="165" fontId="7" fillId="22" borderId="8" xfId="0" applyNumberFormat="1" applyFont="1" applyFill="1" applyBorder="1" applyAlignment="1">
      <alignment horizontal="right" vertical="center" wrapText="1" indent="1"/>
    </xf>
    <xf numFmtId="167" fontId="7" fillId="22" borderId="9" xfId="0" applyNumberFormat="1" applyFont="1" applyFill="1" applyBorder="1" applyAlignment="1">
      <alignment horizontal="right" vertical="center" wrapText="1" indent="1"/>
    </xf>
    <xf numFmtId="0" fontId="7" fillId="22" borderId="9" xfId="0" applyFont="1" applyFill="1" applyBorder="1" applyAlignment="1">
      <alignment horizontal="right" vertical="center" wrapText="1" indent="1"/>
    </xf>
    <xf numFmtId="0" fontId="7" fillId="22" borderId="9" xfId="0" applyFont="1" applyFill="1" applyBorder="1" applyAlignment="1">
      <alignment horizontal="left" vertical="center" wrapText="1" indent="1"/>
    </xf>
    <xf numFmtId="0" fontId="0" fillId="22" borderId="0" xfId="0" applyFill="1">
      <alignment vertical="center"/>
    </xf>
    <xf numFmtId="4" fontId="7" fillId="21" borderId="8" xfId="0" applyNumberFormat="1" applyFont="1" applyFill="1" applyBorder="1" applyAlignment="1">
      <alignment horizontal="right" vertical="center" wrapText="1" indent="1"/>
    </xf>
    <xf numFmtId="165" fontId="7" fillId="18" borderId="8" xfId="0" applyNumberFormat="1" applyFont="1" applyFill="1" applyBorder="1" applyAlignment="1">
      <alignment horizontal="right" vertical="center" wrapText="1" indent="1"/>
    </xf>
    <xf numFmtId="4" fontId="7" fillId="22" borderId="9" xfId="0" applyNumberFormat="1" applyFont="1" applyFill="1" applyBorder="1" applyAlignment="1">
      <alignment horizontal="right" vertical="center" wrapText="1" indent="1"/>
    </xf>
    <xf numFmtId="0" fontId="7" fillId="0" borderId="8" xfId="0" applyFont="1" applyFill="1" applyBorder="1" applyAlignment="1">
      <alignment horizontal="right" vertical="center" wrapText="1" indent="1"/>
    </xf>
    <xf numFmtId="0" fontId="7" fillId="0" borderId="8" xfId="0" applyFont="1" applyFill="1" applyBorder="1" applyAlignment="1">
      <alignment horizontal="left" vertical="center" wrapText="1" indent="1"/>
    </xf>
    <xf numFmtId="3" fontId="7" fillId="0" borderId="8" xfId="0" applyNumberFormat="1" applyFont="1" applyFill="1" applyBorder="1" applyAlignment="1">
      <alignment horizontal="left" vertical="center" wrapText="1" indent="1"/>
    </xf>
    <xf numFmtId="166" fontId="7" fillId="0" borderId="8" xfId="0" applyNumberFormat="1" applyFont="1" applyFill="1" applyBorder="1" applyAlignment="1">
      <alignment horizontal="right" vertical="center" wrapText="1" indent="1"/>
    </xf>
    <xf numFmtId="14" fontId="7" fillId="0" borderId="8" xfId="0" applyNumberFormat="1" applyFont="1" applyFill="1" applyBorder="1" applyAlignment="1">
      <alignment horizontal="right" vertical="center" wrapText="1" indent="1"/>
    </xf>
    <xf numFmtId="167" fontId="7" fillId="0" borderId="8" xfId="0" applyNumberFormat="1" applyFont="1" applyFill="1" applyBorder="1" applyAlignment="1">
      <alignment horizontal="right" vertical="center" wrapText="1" indent="1"/>
    </xf>
    <xf numFmtId="0" fontId="0" fillId="0" borderId="0" xfId="0" applyFill="1">
      <alignment vertical="center"/>
    </xf>
    <xf numFmtId="165" fontId="7" fillId="0" borderId="8" xfId="0" applyNumberFormat="1" applyFont="1" applyFill="1" applyBorder="1" applyAlignment="1">
      <alignment horizontal="right" vertical="center" wrapText="1" indent="1"/>
    </xf>
    <xf numFmtId="0" fontId="7" fillId="0" borderId="9" xfId="0" applyFont="1" applyFill="1" applyBorder="1" applyAlignment="1">
      <alignment horizontal="right" vertical="center" wrapText="1" indent="1"/>
    </xf>
    <xf numFmtId="167" fontId="7" fillId="0" borderId="9" xfId="0" applyNumberFormat="1" applyFont="1" applyFill="1" applyBorder="1" applyAlignment="1">
      <alignment horizontal="right" vertical="center" wrapText="1" indent="1"/>
    </xf>
    <xf numFmtId="4" fontId="7" fillId="0" borderId="9" xfId="0" applyNumberFormat="1" applyFont="1" applyFill="1" applyBorder="1" applyAlignment="1">
      <alignment horizontal="right" vertical="center" wrapText="1" indent="1"/>
    </xf>
    <xf numFmtId="0" fontId="7" fillId="0" borderId="9" xfId="0" applyFont="1" applyFill="1" applyBorder="1" applyAlignment="1">
      <alignment horizontal="left" vertical="center" wrapText="1" indent="1"/>
    </xf>
    <xf numFmtId="0" fontId="7" fillId="23" borderId="8" xfId="0" applyFont="1" applyFill="1" applyBorder="1" applyAlignment="1">
      <alignment horizontal="right" vertical="center" wrapText="1" indent="1"/>
    </xf>
    <xf numFmtId="0" fontId="7" fillId="23" borderId="8" xfId="0" applyFont="1" applyFill="1" applyBorder="1" applyAlignment="1">
      <alignment horizontal="left" vertical="center" wrapText="1" indent="1"/>
    </xf>
    <xf numFmtId="3" fontId="7" fillId="23" borderId="8" xfId="0" applyNumberFormat="1" applyFont="1" applyFill="1" applyBorder="1" applyAlignment="1">
      <alignment horizontal="left" vertical="center" wrapText="1" indent="1"/>
    </xf>
    <xf numFmtId="166" fontId="7" fillId="23" borderId="8" xfId="0" applyNumberFormat="1" applyFont="1" applyFill="1" applyBorder="1" applyAlignment="1">
      <alignment horizontal="right" vertical="center" wrapText="1" indent="1"/>
    </xf>
    <xf numFmtId="14" fontId="7" fillId="23" borderId="8" xfId="0" applyNumberFormat="1" applyFont="1" applyFill="1" applyBorder="1" applyAlignment="1">
      <alignment horizontal="right" vertical="center" wrapText="1" indent="1"/>
    </xf>
    <xf numFmtId="165" fontId="7" fillId="23" borderId="8" xfId="0" applyNumberFormat="1" applyFont="1" applyFill="1" applyBorder="1" applyAlignment="1">
      <alignment horizontal="right" vertical="center" wrapText="1" indent="1"/>
    </xf>
    <xf numFmtId="167" fontId="7" fillId="23" borderId="8" xfId="0" applyNumberFormat="1" applyFont="1" applyFill="1" applyBorder="1" applyAlignment="1">
      <alignment horizontal="right" vertical="center" wrapText="1" indent="1"/>
    </xf>
    <xf numFmtId="0" fontId="0" fillId="23" borderId="0" xfId="0" applyFill="1">
      <alignment vertical="center"/>
    </xf>
    <xf numFmtId="4" fontId="7" fillId="0" borderId="8" xfId="0" applyNumberFormat="1" applyFont="1" applyFill="1" applyBorder="1" applyAlignment="1">
      <alignment horizontal="right" vertical="center" wrapText="1" indent="1"/>
    </xf>
    <xf numFmtId="0" fontId="7" fillId="24" borderId="8" xfId="0" applyFont="1" applyFill="1" applyBorder="1" applyAlignment="1">
      <alignment horizontal="right" vertical="center" wrapText="1" indent="1"/>
    </xf>
    <xf numFmtId="0" fontId="7" fillId="24" borderId="8" xfId="0" applyFont="1" applyFill="1" applyBorder="1" applyAlignment="1">
      <alignment horizontal="left" vertical="center" wrapText="1" indent="1"/>
    </xf>
    <xf numFmtId="3" fontId="7" fillId="24" borderId="8" xfId="0" applyNumberFormat="1" applyFont="1" applyFill="1" applyBorder="1" applyAlignment="1">
      <alignment horizontal="left" vertical="center" wrapText="1" indent="1"/>
    </xf>
    <xf numFmtId="166" fontId="7" fillId="24" borderId="8" xfId="0" applyNumberFormat="1" applyFont="1" applyFill="1" applyBorder="1" applyAlignment="1">
      <alignment horizontal="right" vertical="center" wrapText="1" indent="1"/>
    </xf>
    <xf numFmtId="14" fontId="7" fillId="24" borderId="8" xfId="0" applyNumberFormat="1" applyFont="1" applyFill="1" applyBorder="1" applyAlignment="1">
      <alignment horizontal="right" vertical="center" wrapText="1" indent="1"/>
    </xf>
    <xf numFmtId="165" fontId="7" fillId="24" borderId="8" xfId="0" applyNumberFormat="1" applyFont="1" applyFill="1" applyBorder="1" applyAlignment="1">
      <alignment horizontal="right" vertical="center" wrapText="1" indent="1"/>
    </xf>
    <xf numFmtId="167" fontId="7" fillId="24" borderId="9" xfId="0" applyNumberFormat="1" applyFont="1" applyFill="1" applyBorder="1" applyAlignment="1">
      <alignment horizontal="right" vertical="center" wrapText="1" indent="1"/>
    </xf>
    <xf numFmtId="0" fontId="7" fillId="24" borderId="9" xfId="0" applyFont="1" applyFill="1" applyBorder="1" applyAlignment="1">
      <alignment horizontal="right" vertical="center" wrapText="1" indent="1"/>
    </xf>
    <xf numFmtId="0" fontId="7" fillId="24" borderId="9" xfId="0" applyFont="1" applyFill="1" applyBorder="1" applyAlignment="1">
      <alignment horizontal="left" vertical="center" wrapText="1" indent="1"/>
    </xf>
    <xf numFmtId="0" fontId="0" fillId="24" borderId="0" xfId="0" applyFill="1">
      <alignment vertical="center"/>
    </xf>
    <xf numFmtId="0" fontId="7" fillId="25" borderId="8" xfId="0" applyFont="1" applyFill="1" applyBorder="1" applyAlignment="1">
      <alignment horizontal="right" vertical="center" wrapText="1" indent="1"/>
    </xf>
    <xf numFmtId="0" fontId="7" fillId="25" borderId="8" xfId="0" applyFont="1" applyFill="1" applyBorder="1" applyAlignment="1">
      <alignment horizontal="left" vertical="center" wrapText="1" indent="1"/>
    </xf>
    <xf numFmtId="3" fontId="7" fillId="25" borderId="8" xfId="0" applyNumberFormat="1" applyFont="1" applyFill="1" applyBorder="1" applyAlignment="1">
      <alignment horizontal="left" vertical="center" wrapText="1" indent="1"/>
    </xf>
    <xf numFmtId="166" fontId="7" fillId="25" borderId="8" xfId="0" applyNumberFormat="1" applyFont="1" applyFill="1" applyBorder="1" applyAlignment="1">
      <alignment horizontal="right" vertical="center" wrapText="1" indent="1"/>
    </xf>
    <xf numFmtId="14" fontId="7" fillId="25" borderId="8" xfId="0" applyNumberFormat="1" applyFont="1" applyFill="1" applyBorder="1" applyAlignment="1">
      <alignment horizontal="right" vertical="center" wrapText="1" indent="1"/>
    </xf>
    <xf numFmtId="167" fontId="7" fillId="25" borderId="8" xfId="0" applyNumberFormat="1" applyFont="1" applyFill="1" applyBorder="1" applyAlignment="1">
      <alignment horizontal="right" vertical="center" wrapText="1" indent="1"/>
    </xf>
    <xf numFmtId="0" fontId="0" fillId="25" borderId="0" xfId="0" applyFill="1">
      <alignment vertical="center"/>
    </xf>
    <xf numFmtId="167" fontId="7" fillId="23" borderId="9" xfId="0" applyNumberFormat="1" applyFont="1" applyFill="1" applyBorder="1" applyAlignment="1">
      <alignment horizontal="right" vertical="center" wrapText="1" indent="1"/>
    </xf>
    <xf numFmtId="0" fontId="7" fillId="23" borderId="9" xfId="0" applyFont="1" applyFill="1" applyBorder="1" applyAlignment="1">
      <alignment horizontal="right" vertical="center" wrapText="1" indent="1"/>
    </xf>
    <xf numFmtId="4" fontId="7" fillId="23" borderId="9" xfId="0" applyNumberFormat="1" applyFont="1" applyFill="1" applyBorder="1" applyAlignment="1">
      <alignment horizontal="right" vertical="center" wrapText="1" indent="1"/>
    </xf>
    <xf numFmtId="0" fontId="7" fillId="23" borderId="9" xfId="0" applyFont="1" applyFill="1" applyBorder="1" applyAlignment="1">
      <alignment horizontal="left" vertical="center" wrapText="1" indent="1"/>
    </xf>
    <xf numFmtId="165" fontId="7" fillId="25" borderId="8" xfId="0" applyNumberFormat="1" applyFont="1" applyFill="1" applyBorder="1" applyAlignment="1">
      <alignment horizontal="right" vertical="center" wrapText="1" indent="1"/>
    </xf>
    <xf numFmtId="4" fontId="7" fillId="25" borderId="8" xfId="0" applyNumberFormat="1" applyFont="1" applyFill="1" applyBorder="1" applyAlignment="1">
      <alignment horizontal="right" vertical="center" wrapText="1" indent="1"/>
    </xf>
    <xf numFmtId="4" fontId="7" fillId="24" borderId="9" xfId="0" applyNumberFormat="1" applyFont="1" applyFill="1" applyBorder="1" applyAlignment="1">
      <alignment horizontal="right" vertical="center" wrapText="1" indent="1"/>
    </xf>
    <xf numFmtId="0" fontId="7" fillId="26" borderId="8" xfId="0" applyFont="1" applyFill="1" applyBorder="1" applyAlignment="1">
      <alignment horizontal="right" vertical="center" wrapText="1" indent="1"/>
    </xf>
    <xf numFmtId="0" fontId="7" fillId="26" borderId="8" xfId="0" applyFont="1" applyFill="1" applyBorder="1" applyAlignment="1">
      <alignment horizontal="left" vertical="center" wrapText="1" indent="1"/>
    </xf>
    <xf numFmtId="3" fontId="7" fillId="26" borderId="8" xfId="0" applyNumberFormat="1" applyFont="1" applyFill="1" applyBorder="1" applyAlignment="1">
      <alignment horizontal="left" vertical="center" wrapText="1" indent="1"/>
    </xf>
    <xf numFmtId="166" fontId="7" fillId="26" borderId="8" xfId="0" applyNumberFormat="1" applyFont="1" applyFill="1" applyBorder="1" applyAlignment="1">
      <alignment horizontal="right" vertical="center" wrapText="1" indent="1"/>
    </xf>
    <xf numFmtId="14" fontId="7" fillId="26" borderId="8" xfId="0" applyNumberFormat="1" applyFont="1" applyFill="1" applyBorder="1" applyAlignment="1">
      <alignment horizontal="right" vertical="center" wrapText="1" indent="1"/>
    </xf>
    <xf numFmtId="165" fontId="7" fillId="26" borderId="8" xfId="0" applyNumberFormat="1" applyFont="1" applyFill="1" applyBorder="1" applyAlignment="1">
      <alignment horizontal="right" vertical="center" wrapText="1" indent="1"/>
    </xf>
    <xf numFmtId="167" fontId="7" fillId="26" borderId="8" xfId="0" applyNumberFormat="1" applyFont="1" applyFill="1" applyBorder="1" applyAlignment="1">
      <alignment horizontal="right" vertical="center" wrapText="1" indent="1"/>
    </xf>
    <xf numFmtId="0" fontId="0" fillId="26" borderId="0" xfId="0" applyFill="1">
      <alignment vertical="center"/>
    </xf>
    <xf numFmtId="0" fontId="7" fillId="27" borderId="8" xfId="0" applyFont="1" applyFill="1" applyBorder="1" applyAlignment="1">
      <alignment horizontal="right" vertical="center" wrapText="1" indent="1"/>
    </xf>
    <xf numFmtId="0" fontId="7" fillId="27" borderId="8" xfId="0" applyFont="1" applyFill="1" applyBorder="1" applyAlignment="1">
      <alignment horizontal="left" vertical="center" wrapText="1" indent="1"/>
    </xf>
    <xf numFmtId="3" fontId="7" fillId="27" borderId="8" xfId="0" applyNumberFormat="1" applyFont="1" applyFill="1" applyBorder="1" applyAlignment="1">
      <alignment horizontal="left" vertical="center" wrapText="1" indent="1"/>
    </xf>
    <xf numFmtId="166" fontId="7" fillId="27" borderId="8" xfId="0" applyNumberFormat="1" applyFont="1" applyFill="1" applyBorder="1" applyAlignment="1">
      <alignment horizontal="right" vertical="center" wrapText="1" indent="1"/>
    </xf>
    <xf numFmtId="14" fontId="7" fillId="27" borderId="8" xfId="0" applyNumberFormat="1" applyFont="1" applyFill="1" applyBorder="1" applyAlignment="1">
      <alignment horizontal="right" vertical="center" wrapText="1" indent="1"/>
    </xf>
    <xf numFmtId="165" fontId="8" fillId="28" borderId="8" xfId="0" applyNumberFormat="1" applyFont="1" applyFill="1" applyBorder="1" applyAlignment="1">
      <alignment horizontal="right" vertical="center" wrapText="1" indent="1"/>
    </xf>
    <xf numFmtId="0" fontId="7" fillId="27" borderId="9" xfId="0" applyFont="1" applyFill="1" applyBorder="1" applyAlignment="1">
      <alignment horizontal="right" vertical="center" wrapText="1" indent="1"/>
    </xf>
    <xf numFmtId="167" fontId="7" fillId="27" borderId="9" xfId="0" applyNumberFormat="1" applyFont="1" applyFill="1" applyBorder="1" applyAlignment="1">
      <alignment horizontal="right" vertical="center" wrapText="1" indent="1"/>
    </xf>
    <xf numFmtId="0" fontId="7" fillId="27" borderId="9" xfId="0" applyFont="1" applyFill="1" applyBorder="1" applyAlignment="1">
      <alignment horizontal="left" vertical="center" wrapText="1" indent="1"/>
    </xf>
    <xf numFmtId="0" fontId="0" fillId="27" borderId="0" xfId="0" applyFill="1">
      <alignment vertical="center"/>
    </xf>
    <xf numFmtId="0" fontId="7" fillId="29" borderId="8" xfId="0" applyFont="1" applyFill="1" applyBorder="1" applyAlignment="1">
      <alignment horizontal="right" vertical="center" wrapText="1" indent="1"/>
    </xf>
    <xf numFmtId="0" fontId="7" fillId="29" borderId="8" xfId="0" applyFont="1" applyFill="1" applyBorder="1" applyAlignment="1">
      <alignment horizontal="left" vertical="center" wrapText="1" indent="1"/>
    </xf>
    <xf numFmtId="3" fontId="7" fillId="29" borderId="8" xfId="0" applyNumberFormat="1" applyFont="1" applyFill="1" applyBorder="1" applyAlignment="1">
      <alignment horizontal="left" vertical="center" wrapText="1" indent="1"/>
    </xf>
    <xf numFmtId="166" fontId="7" fillId="29" borderId="8" xfId="0" applyNumberFormat="1" applyFont="1" applyFill="1" applyBorder="1" applyAlignment="1">
      <alignment horizontal="right" vertical="center" wrapText="1" indent="1"/>
    </xf>
    <xf numFmtId="14" fontId="7" fillId="29" borderId="8" xfId="0" applyNumberFormat="1" applyFont="1" applyFill="1" applyBorder="1" applyAlignment="1">
      <alignment horizontal="right" vertical="center" wrapText="1" indent="1"/>
    </xf>
    <xf numFmtId="167" fontId="7" fillId="29" borderId="8" xfId="0" applyNumberFormat="1" applyFont="1" applyFill="1" applyBorder="1" applyAlignment="1">
      <alignment horizontal="right" vertical="center" wrapText="1" indent="1"/>
    </xf>
    <xf numFmtId="0" fontId="0" fillId="29" borderId="0" xfId="0" applyFill="1">
      <alignment vertical="center"/>
    </xf>
    <xf numFmtId="0" fontId="7" fillId="30" borderId="8" xfId="0" applyFont="1" applyFill="1" applyBorder="1" applyAlignment="1">
      <alignment horizontal="right" vertical="center" wrapText="1" indent="1"/>
    </xf>
    <xf numFmtId="0" fontId="7" fillId="30" borderId="8" xfId="0" applyFont="1" applyFill="1" applyBorder="1" applyAlignment="1">
      <alignment horizontal="left" vertical="center" wrapText="1" indent="1"/>
    </xf>
    <xf numFmtId="3" fontId="7" fillId="30" borderId="8" xfId="0" applyNumberFormat="1" applyFont="1" applyFill="1" applyBorder="1" applyAlignment="1">
      <alignment horizontal="left" vertical="center" wrapText="1" indent="1"/>
    </xf>
    <xf numFmtId="166" fontId="7" fillId="30" borderId="8" xfId="0" applyNumberFormat="1" applyFont="1" applyFill="1" applyBorder="1" applyAlignment="1">
      <alignment horizontal="right" vertical="center" wrapText="1" indent="1"/>
    </xf>
    <xf numFmtId="14" fontId="7" fillId="30" borderId="8" xfId="0" applyNumberFormat="1" applyFont="1" applyFill="1" applyBorder="1" applyAlignment="1">
      <alignment horizontal="right" vertical="center" wrapText="1" indent="1"/>
    </xf>
    <xf numFmtId="0" fontId="7" fillId="30" borderId="9" xfId="0" applyFont="1" applyFill="1" applyBorder="1" applyAlignment="1">
      <alignment horizontal="right" vertical="center" wrapText="1" indent="1"/>
    </xf>
    <xf numFmtId="167" fontId="7" fillId="30" borderId="9" xfId="0" applyNumberFormat="1" applyFont="1" applyFill="1" applyBorder="1" applyAlignment="1">
      <alignment horizontal="right" vertical="center" wrapText="1" indent="1"/>
    </xf>
    <xf numFmtId="0" fontId="7" fillId="30" borderId="9" xfId="0" applyFont="1" applyFill="1" applyBorder="1" applyAlignment="1">
      <alignment horizontal="left" vertical="center" wrapText="1" indent="1"/>
    </xf>
    <xf numFmtId="0" fontId="0" fillId="30" borderId="0" xfId="0" applyFill="1">
      <alignment vertical="center"/>
    </xf>
    <xf numFmtId="165" fontId="7" fillId="29" borderId="8" xfId="0" applyNumberFormat="1" applyFont="1" applyFill="1" applyBorder="1" applyAlignment="1">
      <alignment horizontal="right" vertical="center" wrapText="1" indent="1"/>
    </xf>
    <xf numFmtId="4" fontId="7" fillId="29" borderId="8" xfId="0" applyNumberFormat="1" applyFont="1" applyFill="1" applyBorder="1" applyAlignment="1">
      <alignment horizontal="right" vertical="center" wrapText="1" indent="1"/>
    </xf>
    <xf numFmtId="0" fontId="7" fillId="26" borderId="9" xfId="0" applyFont="1" applyFill="1" applyBorder="1" applyAlignment="1">
      <alignment horizontal="right" vertical="center" wrapText="1" indent="1"/>
    </xf>
    <xf numFmtId="167" fontId="7" fillId="26" borderId="9" xfId="0" applyNumberFormat="1" applyFont="1" applyFill="1" applyBorder="1" applyAlignment="1">
      <alignment horizontal="right" vertical="center" wrapText="1" indent="1"/>
    </xf>
    <xf numFmtId="4" fontId="7" fillId="26" borderId="9" xfId="0" applyNumberFormat="1" applyFont="1" applyFill="1" applyBorder="1" applyAlignment="1">
      <alignment horizontal="right" vertical="center" wrapText="1" indent="1"/>
    </xf>
    <xf numFmtId="0" fontId="7" fillId="26" borderId="9" xfId="0" applyFont="1" applyFill="1" applyBorder="1" applyAlignment="1">
      <alignment horizontal="left" vertical="center" wrapText="1" indent="1"/>
    </xf>
    <xf numFmtId="0" fontId="7" fillId="31" borderId="8" xfId="0" applyFont="1" applyFill="1" applyBorder="1" applyAlignment="1">
      <alignment horizontal="right" vertical="center" wrapText="1" indent="1"/>
    </xf>
    <xf numFmtId="0" fontId="7" fillId="31" borderId="8" xfId="0" applyFont="1" applyFill="1" applyBorder="1" applyAlignment="1">
      <alignment horizontal="left" vertical="center" wrapText="1" indent="1"/>
    </xf>
    <xf numFmtId="3" fontId="7" fillId="31" borderId="8" xfId="0" applyNumberFormat="1" applyFont="1" applyFill="1" applyBorder="1" applyAlignment="1">
      <alignment horizontal="left" vertical="center" wrapText="1" indent="1"/>
    </xf>
    <xf numFmtId="166" fontId="7" fillId="31" borderId="8" xfId="0" applyNumberFormat="1" applyFont="1" applyFill="1" applyBorder="1" applyAlignment="1">
      <alignment horizontal="right" vertical="center" wrapText="1" indent="1"/>
    </xf>
    <xf numFmtId="14" fontId="7" fillId="31" borderId="8" xfId="0" applyNumberFormat="1" applyFont="1" applyFill="1" applyBorder="1" applyAlignment="1">
      <alignment horizontal="right" vertical="center" wrapText="1" indent="1"/>
    </xf>
    <xf numFmtId="165" fontId="7" fillId="31" borderId="8" xfId="0" applyNumberFormat="1" applyFont="1" applyFill="1" applyBorder="1" applyAlignment="1">
      <alignment horizontal="right" vertical="center" wrapText="1" indent="1"/>
    </xf>
    <xf numFmtId="167" fontId="7" fillId="31" borderId="8" xfId="0" applyNumberFormat="1" applyFont="1" applyFill="1" applyBorder="1" applyAlignment="1">
      <alignment horizontal="right" vertical="center" wrapText="1" indent="1"/>
    </xf>
    <xf numFmtId="0" fontId="0" fillId="31" borderId="0" xfId="0" applyFill="1">
      <alignment vertical="center"/>
    </xf>
    <xf numFmtId="4" fontId="7" fillId="27" borderId="9" xfId="0" applyNumberFormat="1" applyFont="1" applyFill="1" applyBorder="1" applyAlignment="1">
      <alignment horizontal="right" vertical="center" wrapText="1" indent="1"/>
    </xf>
    <xf numFmtId="4" fontId="7" fillId="31" borderId="8" xfId="0" applyNumberFormat="1" applyFont="1" applyFill="1" applyBorder="1" applyAlignment="1">
      <alignment horizontal="right" vertical="center" wrapText="1" indent="1"/>
    </xf>
    <xf numFmtId="0" fontId="7" fillId="32" borderId="8" xfId="0" applyFont="1" applyFill="1" applyBorder="1" applyAlignment="1">
      <alignment horizontal="right" vertical="center" wrapText="1" indent="1"/>
    </xf>
    <xf numFmtId="0" fontId="7" fillId="32" borderId="8" xfId="0" applyFont="1" applyFill="1" applyBorder="1" applyAlignment="1">
      <alignment horizontal="left" vertical="center" wrapText="1" indent="1"/>
    </xf>
    <xf numFmtId="3" fontId="7" fillId="32" borderId="8" xfId="0" applyNumberFormat="1" applyFont="1" applyFill="1" applyBorder="1" applyAlignment="1">
      <alignment horizontal="left" vertical="center" wrapText="1" indent="1"/>
    </xf>
    <xf numFmtId="166" fontId="7" fillId="32" borderId="8" xfId="0" applyNumberFormat="1" applyFont="1" applyFill="1" applyBorder="1" applyAlignment="1">
      <alignment horizontal="right" vertical="center" wrapText="1" indent="1"/>
    </xf>
    <xf numFmtId="14" fontId="7" fillId="32" borderId="8" xfId="0" applyNumberFormat="1" applyFont="1" applyFill="1" applyBorder="1" applyAlignment="1">
      <alignment horizontal="right" vertical="center" wrapText="1" indent="1"/>
    </xf>
    <xf numFmtId="167" fontId="7" fillId="32" borderId="9" xfId="0" applyNumberFormat="1" applyFont="1" applyFill="1" applyBorder="1" applyAlignment="1">
      <alignment horizontal="right" vertical="center" wrapText="1" indent="1"/>
    </xf>
    <xf numFmtId="0" fontId="7" fillId="32" borderId="9" xfId="0" applyFont="1" applyFill="1" applyBorder="1" applyAlignment="1">
      <alignment horizontal="right" vertical="center" wrapText="1" indent="1"/>
    </xf>
    <xf numFmtId="0" fontId="7" fillId="32" borderId="9" xfId="0" applyFont="1" applyFill="1" applyBorder="1" applyAlignment="1">
      <alignment horizontal="left" vertical="center" wrapText="1" indent="1"/>
    </xf>
    <xf numFmtId="0" fontId="0" fillId="32" borderId="0" xfId="0" applyFill="1">
      <alignment vertical="center"/>
    </xf>
    <xf numFmtId="167" fontId="7" fillId="30" borderId="8" xfId="0" applyNumberFormat="1" applyFont="1" applyFill="1" applyBorder="1" applyAlignment="1">
      <alignment horizontal="right" vertical="center" wrapText="1" indent="1"/>
    </xf>
    <xf numFmtId="4" fontId="7" fillId="30" borderId="8" xfId="0" applyNumberFormat="1" applyFont="1" applyFill="1" applyBorder="1" applyAlignment="1">
      <alignment horizontal="right" vertical="center" wrapText="1" indent="1"/>
    </xf>
    <xf numFmtId="0" fontId="7" fillId="18" borderId="8" xfId="0" applyFont="1" applyFill="1" applyBorder="1" applyAlignment="1">
      <alignment horizontal="right" vertical="center" wrapText="1" indent="1"/>
    </xf>
    <xf numFmtId="0" fontId="7" fillId="18" borderId="8" xfId="0" applyFont="1" applyFill="1" applyBorder="1" applyAlignment="1">
      <alignment horizontal="left" vertical="center" wrapText="1" indent="1"/>
    </xf>
    <xf numFmtId="3" fontId="7" fillId="18" borderId="8" xfId="0" applyNumberFormat="1" applyFont="1" applyFill="1" applyBorder="1" applyAlignment="1">
      <alignment horizontal="left" vertical="center" wrapText="1" indent="1"/>
    </xf>
    <xf numFmtId="166" fontId="7" fillId="18" borderId="8" xfId="0" applyNumberFormat="1" applyFont="1" applyFill="1" applyBorder="1" applyAlignment="1">
      <alignment horizontal="right" vertical="center" wrapText="1" indent="1"/>
    </xf>
    <xf numFmtId="14" fontId="7" fillId="18" borderId="8" xfId="0" applyNumberFormat="1" applyFont="1" applyFill="1" applyBorder="1" applyAlignment="1">
      <alignment horizontal="right" vertical="center" wrapText="1" indent="1"/>
    </xf>
    <xf numFmtId="0" fontId="7" fillId="18" borderId="9" xfId="0" applyFont="1" applyFill="1" applyBorder="1" applyAlignment="1">
      <alignment horizontal="right" vertical="center" wrapText="1" indent="1"/>
    </xf>
    <xf numFmtId="167" fontId="7" fillId="18" borderId="9" xfId="0" applyNumberFormat="1" applyFont="1" applyFill="1" applyBorder="1" applyAlignment="1">
      <alignment horizontal="right" vertical="center" wrapText="1" indent="1"/>
    </xf>
    <xf numFmtId="0" fontId="7" fillId="18" borderId="9" xfId="0" applyFont="1" applyFill="1" applyBorder="1" applyAlignment="1">
      <alignment horizontal="left" vertical="center" wrapText="1" indent="1"/>
    </xf>
    <xf numFmtId="0" fontId="0" fillId="18" borderId="0" xfId="0" applyFill="1">
      <alignment vertical="center"/>
    </xf>
    <xf numFmtId="167" fontId="7" fillId="32" borderId="8" xfId="0" applyNumberFormat="1" applyFont="1" applyFill="1" applyBorder="1" applyAlignment="1">
      <alignment horizontal="right" vertical="center" wrapText="1" indent="1"/>
    </xf>
    <xf numFmtId="4" fontId="7" fillId="32" borderId="8" xfId="0" applyNumberFormat="1" applyFont="1" applyFill="1" applyBorder="1" applyAlignment="1">
      <alignment horizontal="right" vertical="center" wrapText="1" indent="1"/>
    </xf>
    <xf numFmtId="4" fontId="7" fillId="18" borderId="9" xfId="0" applyNumberFormat="1" applyFont="1" applyFill="1" applyBorder="1" applyAlignment="1">
      <alignment horizontal="right" vertical="center" wrapText="1" indent="1"/>
    </xf>
    <xf numFmtId="0" fontId="7" fillId="33" borderId="8" xfId="0" applyFont="1" applyFill="1" applyBorder="1" applyAlignment="1">
      <alignment horizontal="right" vertical="center" wrapText="1" indent="1"/>
    </xf>
    <xf numFmtId="0" fontId="7" fillId="33" borderId="8" xfId="0" applyFont="1" applyFill="1" applyBorder="1" applyAlignment="1">
      <alignment horizontal="left" vertical="center" wrapText="1" indent="1"/>
    </xf>
    <xf numFmtId="3" fontId="7" fillId="33" borderId="8" xfId="0" applyNumberFormat="1" applyFont="1" applyFill="1" applyBorder="1" applyAlignment="1">
      <alignment horizontal="left" vertical="center" wrapText="1" indent="1"/>
    </xf>
    <xf numFmtId="166" fontId="7" fillId="33" borderId="8" xfId="0" applyNumberFormat="1" applyFont="1" applyFill="1" applyBorder="1" applyAlignment="1">
      <alignment horizontal="right" vertical="center" wrapText="1" indent="1"/>
    </xf>
    <xf numFmtId="14" fontId="7" fillId="33" borderId="8" xfId="0" applyNumberFormat="1" applyFont="1" applyFill="1" applyBorder="1" applyAlignment="1">
      <alignment horizontal="right" vertical="center" wrapText="1" indent="1"/>
    </xf>
    <xf numFmtId="167" fontId="7" fillId="33" borderId="8" xfId="0" applyNumberFormat="1" applyFont="1" applyFill="1" applyBorder="1" applyAlignment="1">
      <alignment horizontal="right" vertical="center" wrapText="1" indent="1"/>
    </xf>
    <xf numFmtId="0" fontId="0" fillId="33" borderId="0" xfId="0" applyFill="1">
      <alignment vertical="center"/>
    </xf>
    <xf numFmtId="165" fontId="8" fillId="20" borderId="8" xfId="0" applyNumberFormat="1" applyFont="1" applyFill="1" applyBorder="1" applyAlignment="1">
      <alignment horizontal="right" vertical="center" wrapText="1" indent="1"/>
    </xf>
    <xf numFmtId="167" fontId="7" fillId="21" borderId="9" xfId="0" applyNumberFormat="1" applyFont="1" applyFill="1" applyBorder="1" applyAlignment="1">
      <alignment horizontal="right" vertical="center" wrapText="1" indent="1"/>
    </xf>
    <xf numFmtId="0" fontId="7" fillId="21" borderId="9" xfId="0" applyFont="1" applyFill="1" applyBorder="1" applyAlignment="1">
      <alignment horizontal="right" vertical="center" wrapText="1" indent="1"/>
    </xf>
    <xf numFmtId="4" fontId="7" fillId="21" borderId="9" xfId="0" applyNumberFormat="1" applyFont="1" applyFill="1" applyBorder="1" applyAlignment="1">
      <alignment horizontal="right" vertical="center" wrapText="1" indent="1"/>
    </xf>
    <xf numFmtId="0" fontId="7" fillId="21" borderId="9" xfId="0" applyFont="1" applyFill="1" applyBorder="1" applyAlignment="1">
      <alignment horizontal="left" vertical="center" wrapText="1" indent="1"/>
    </xf>
    <xf numFmtId="4" fontId="7" fillId="33" borderId="8" xfId="0" applyNumberFormat="1" applyFont="1" applyFill="1" applyBorder="1" applyAlignment="1">
      <alignment horizontal="right" vertical="center" wrapText="1" indent="1"/>
    </xf>
    <xf numFmtId="167" fontId="7" fillId="27" borderId="8" xfId="0" applyNumberFormat="1" applyFont="1" applyFill="1" applyBorder="1" applyAlignment="1">
      <alignment horizontal="right" vertical="center" wrapText="1" indent="1"/>
    </xf>
    <xf numFmtId="4" fontId="7" fillId="27" borderId="8" xfId="0" applyNumberFormat="1" applyFont="1" applyFill="1" applyBorder="1" applyAlignment="1">
      <alignment horizontal="right" vertical="center" wrapText="1" indent="1"/>
    </xf>
    <xf numFmtId="0" fontId="7" fillId="29" borderId="9" xfId="0" applyFont="1" applyFill="1" applyBorder="1" applyAlignment="1">
      <alignment horizontal="right" vertical="center" wrapText="1" indent="1"/>
    </xf>
    <xf numFmtId="167" fontId="7" fillId="29" borderId="9" xfId="0" applyNumberFormat="1" applyFont="1" applyFill="1" applyBorder="1" applyAlignment="1">
      <alignment horizontal="right" vertical="center" wrapText="1" indent="1"/>
    </xf>
    <xf numFmtId="4" fontId="7" fillId="29" borderId="9" xfId="0" applyNumberFormat="1" applyFont="1" applyFill="1" applyBorder="1" applyAlignment="1">
      <alignment horizontal="right" vertical="center" wrapText="1" indent="1"/>
    </xf>
    <xf numFmtId="0" fontId="7" fillId="29" borderId="9" xfId="0" applyFont="1" applyFill="1" applyBorder="1" applyAlignment="1">
      <alignment horizontal="left" vertical="center" wrapText="1" indent="1"/>
    </xf>
    <xf numFmtId="165" fontId="7" fillId="33" borderId="8" xfId="0" applyNumberFormat="1" applyFont="1" applyFill="1" applyBorder="1" applyAlignment="1">
      <alignment horizontal="right" vertical="center" wrapText="1" indent="1"/>
    </xf>
    <xf numFmtId="165" fontId="7" fillId="27" borderId="8" xfId="0" applyNumberFormat="1" applyFont="1" applyFill="1" applyBorder="1" applyAlignment="1">
      <alignment horizontal="right" vertical="center" wrapText="1" indent="1"/>
    </xf>
    <xf numFmtId="4" fontId="7" fillId="30" borderId="9" xfId="0" applyNumberFormat="1" applyFont="1" applyFill="1" applyBorder="1" applyAlignment="1">
      <alignment horizontal="right" vertical="center" wrapText="1" indent="1"/>
    </xf>
    <xf numFmtId="4" fontId="9" fillId="34" borderId="10" xfId="0" applyNumberFormat="1" applyFont="1" applyFill="1" applyBorder="1" applyAlignment="1">
      <alignment horizontal="left" vertical="center" indent="1"/>
    </xf>
    <xf numFmtId="4" fontId="9" fillId="34" borderId="10" xfId="0" applyNumberFormat="1" applyFont="1" applyFill="1" applyBorder="1" applyAlignment="1">
      <alignment horizontal="right" vertical="center" wrapText="1" indent="1"/>
    </xf>
    <xf numFmtId="4" fontId="9" fillId="34" borderId="10" xfId="0" applyNumberFormat="1" applyFont="1" applyFill="1" applyBorder="1" applyAlignment="1">
      <alignment horizontal="left" vertical="center" indent="1"/>
    </xf>
  </cellXfs>
  <cellStyles count="40">
    <cellStyle name="20% - Énfasis1 2 2" xfId="1"/>
    <cellStyle name="20% - Énfasis1 2 3" xfId="2"/>
    <cellStyle name="20% - Énfasis1 3 2" xfId="3"/>
    <cellStyle name="20% - Énfasis2 2 2" xfId="4"/>
    <cellStyle name="20% - Énfasis2 2 3" xfId="5"/>
    <cellStyle name="20% - Énfasis2 3 2" xfId="6"/>
    <cellStyle name="20% - Énfasis3 2 2" xfId="7"/>
    <cellStyle name="20% - Énfasis3 2 3" xfId="8"/>
    <cellStyle name="20% - Énfasis3 3 2" xfId="9"/>
    <cellStyle name="20% - Énfasis4 2 2" xfId="10"/>
    <cellStyle name="20% - Énfasis4 2 3" xfId="11"/>
    <cellStyle name="20% - Énfasis4 3 2" xfId="12"/>
    <cellStyle name="20% - Énfasis5 2 2" xfId="13"/>
    <cellStyle name="20% - Énfasis5 2 3" xfId="14"/>
    <cellStyle name="20% - Énfasis5 3 2" xfId="15"/>
    <cellStyle name="20% - Énfasis6 2 2" xfId="16"/>
    <cellStyle name="20% - Énfasis6 2 3" xfId="17"/>
    <cellStyle name="20% - Énfasis6 3 2" xfId="18"/>
    <cellStyle name="40% - Énfasis1 2 2" xfId="19"/>
    <cellStyle name="40% - Énfasis1 2 3" xfId="20"/>
    <cellStyle name="40% - Énfasis1 3 2" xfId="21"/>
    <cellStyle name="40% - Énfasis2 2 2" xfId="22"/>
    <cellStyle name="40% - Énfasis2 2 3" xfId="23"/>
    <cellStyle name="40% - Énfasis2 3 2" xfId="24"/>
    <cellStyle name="40% - Énfasis3 2 2" xfId="25"/>
    <cellStyle name="40% - Énfasis3 2 3" xfId="26"/>
    <cellStyle name="40% - Énfasis3 3 2" xfId="27"/>
    <cellStyle name="40% - Énfasis4 2 2" xfId="28"/>
    <cellStyle name="40% - Énfasis4 2 3" xfId="29"/>
    <cellStyle name="40% - Énfasis4 3 2" xfId="30"/>
    <cellStyle name="40% - Énfasis5 2 2" xfId="31"/>
    <cellStyle name="40% - Énfasis5 2 3" xfId="32"/>
    <cellStyle name="40% - Énfasis5 3 2" xfId="33"/>
    <cellStyle name="40% - Énfasis6 2 2" xfId="34"/>
    <cellStyle name="40% - Énfasis6 2 3" xfId="35"/>
    <cellStyle name="40% - Énfasis6 3 2" xfId="36"/>
    <cellStyle name="Normal" xfId="0" builtinId="0"/>
    <cellStyle name="Notas 2 2" xfId="37"/>
    <cellStyle name="Notas 2 3" xfId="38"/>
    <cellStyle name="Notas 3 2" xfId="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244"/>
  <sheetViews>
    <sheetView tabSelected="1" workbookViewId="0">
      <pane ySplit="5" topLeftCell="A6" activePane="bottomLeft" state="frozen"/>
      <selection pane="bottomLeft" activeCell="A6" sqref="A6"/>
    </sheetView>
  </sheetViews>
  <sheetFormatPr baseColWidth="10" defaultRowHeight="12.75"/>
  <cols>
    <col min="2" max="2" width="13.28515625" customWidth="1"/>
    <col min="7" max="7" width="20.5703125" customWidth="1"/>
    <col min="8" max="8" width="12.140625" bestFit="1" customWidth="1"/>
  </cols>
  <sheetData>
    <row r="1" spans="1:18" ht="20.100000000000001" customHeight="1">
      <c r="A1" s="1" t="s">
        <v>0</v>
      </c>
      <c r="B1" s="1"/>
      <c r="C1" s="2" t="s">
        <v>1</v>
      </c>
      <c r="D1" s="1" t="s">
        <v>2</v>
      </c>
      <c r="E1" s="1"/>
      <c r="F1" s="1"/>
      <c r="G1" s="3" t="s">
        <v>3</v>
      </c>
      <c r="H1" s="3"/>
      <c r="I1" s="3"/>
      <c r="J1" s="1" t="s">
        <v>4</v>
      </c>
      <c r="K1" s="3" t="s">
        <v>5</v>
      </c>
      <c r="L1" s="1" t="s">
        <v>6</v>
      </c>
      <c r="M1" s="3" t="s">
        <v>7</v>
      </c>
    </row>
    <row r="2" spans="1:18" ht="20.100000000000001" customHeight="1">
      <c r="A2" s="4" t="s">
        <v>8</v>
      </c>
      <c r="B2" s="4"/>
      <c r="C2" s="5" t="s">
        <v>9</v>
      </c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20.100000000000001" customHeight="1">
      <c r="A3" s="7" t="s">
        <v>10</v>
      </c>
      <c r="B3" s="8"/>
      <c r="C3" s="9"/>
      <c r="D3" s="10" t="s">
        <v>8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3" customHeight="1">
      <c r="A4" s="11" t="s">
        <v>8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ht="42">
      <c r="A5" s="12" t="s">
        <v>11</v>
      </c>
      <c r="B5" s="13" t="s">
        <v>12</v>
      </c>
      <c r="C5" s="14" t="s">
        <v>13</v>
      </c>
      <c r="D5" s="14" t="s">
        <v>14</v>
      </c>
      <c r="E5" s="15" t="s">
        <v>15</v>
      </c>
      <c r="F5" s="15" t="s">
        <v>16</v>
      </c>
      <c r="G5" s="16" t="s">
        <v>17</v>
      </c>
      <c r="H5" s="17" t="s">
        <v>18</v>
      </c>
      <c r="I5" s="18" t="s">
        <v>19</v>
      </c>
      <c r="J5" s="12" t="s">
        <v>20</v>
      </c>
      <c r="K5" s="12" t="s">
        <v>21</v>
      </c>
      <c r="L5" s="12" t="s">
        <v>22</v>
      </c>
      <c r="M5" s="12" t="s">
        <v>23</v>
      </c>
      <c r="N5" s="12" t="s">
        <v>24</v>
      </c>
      <c r="O5" s="12" t="s">
        <v>25</v>
      </c>
      <c r="P5" s="12" t="s">
        <v>26</v>
      </c>
      <c r="Q5" s="14" t="s">
        <v>27</v>
      </c>
      <c r="R5" s="14" t="s">
        <v>28</v>
      </c>
    </row>
    <row r="6" spans="1:18" s="26" customFormat="1" ht="12" customHeight="1">
      <c r="A6" s="19" t="s">
        <v>29</v>
      </c>
      <c r="B6" s="19" t="str">
        <f>IF(AND(A6&lt;&gt;A5,A6&lt;&gt;A7),"Attention","")</f>
        <v>Attention</v>
      </c>
      <c r="C6" s="20" t="s">
        <v>30</v>
      </c>
      <c r="D6" s="21">
        <v>10000</v>
      </c>
      <c r="E6" s="21" t="s">
        <v>31</v>
      </c>
      <c r="F6" s="21" t="str">
        <f>IF(AND(ISNUMBER(K6),NOT(ISNUMBER(J6))),"Buy",IF(AND(ISNUMBER(J6),NOT(ISNUMBER(K6))),"Sell",""))</f>
        <v>Buy</v>
      </c>
      <c r="G6" s="22">
        <v>41574.847037037034</v>
      </c>
      <c r="H6" s="23">
        <f>DATEVALUE(TEXT(G6,"dd-mm-aaaa"))</f>
        <v>41574</v>
      </c>
      <c r="I6" s="24" t="str">
        <f>TEXT(G6,"hh:mm:ss")</f>
        <v>20:19:44</v>
      </c>
      <c r="J6" s="19" t="s">
        <v>32</v>
      </c>
      <c r="K6" s="25">
        <v>1.3815599999999999</v>
      </c>
      <c r="L6" s="19" t="s">
        <v>32</v>
      </c>
      <c r="M6" s="19" t="s">
        <v>32</v>
      </c>
      <c r="N6" s="19" t="s">
        <v>32</v>
      </c>
      <c r="O6" s="19" t="s">
        <v>32</v>
      </c>
      <c r="P6" s="19" t="s">
        <v>32</v>
      </c>
      <c r="Q6" s="20" t="s">
        <v>33</v>
      </c>
      <c r="R6" s="20" t="s">
        <v>1</v>
      </c>
    </row>
    <row r="7" spans="1:18" s="36" customFormat="1" ht="12" customHeight="1">
      <c r="A7" s="27" t="s">
        <v>34</v>
      </c>
      <c r="B7" s="27" t="str">
        <f>IF(AND(A7&lt;&gt;A6,A7&lt;&gt;A8),"Attention","")</f>
        <v>Attention</v>
      </c>
      <c r="C7" s="28" t="s">
        <v>30</v>
      </c>
      <c r="D7" s="29">
        <v>10000</v>
      </c>
      <c r="E7" s="29" t="s">
        <v>35</v>
      </c>
      <c r="F7" s="29" t="str">
        <f>IF(AND(ISNUMBER(K7),NOT(ISNUMBER(J7))),"Buy",IF(AND(ISNUMBER(J7),NOT(ISNUMBER(K7))),"Sell",""))</f>
        <v>Sell</v>
      </c>
      <c r="G7" s="30">
        <v>41575.132523148146</v>
      </c>
      <c r="H7" s="31">
        <f>DATEVALUE(TEXT(G7,"dd-mm-aaaa"))</f>
        <v>41575</v>
      </c>
      <c r="I7" s="32" t="str">
        <f>TEXT(G7,"hh:mm:ss")</f>
        <v>03:10:50</v>
      </c>
      <c r="J7" s="33">
        <v>1.3815200000000001</v>
      </c>
      <c r="K7" s="34" t="s">
        <v>32</v>
      </c>
      <c r="L7" s="34" t="s">
        <v>32</v>
      </c>
      <c r="M7" s="34" t="s">
        <v>32</v>
      </c>
      <c r="N7" s="34" t="s">
        <v>32</v>
      </c>
      <c r="O7" s="34" t="s">
        <v>32</v>
      </c>
      <c r="P7" s="34" t="s">
        <v>32</v>
      </c>
      <c r="Q7" s="35" t="s">
        <v>36</v>
      </c>
      <c r="R7" s="35" t="s">
        <v>1</v>
      </c>
    </row>
    <row r="8" spans="1:18" s="26" customFormat="1" ht="12" customHeight="1">
      <c r="A8" s="19" t="s">
        <v>29</v>
      </c>
      <c r="B8" s="19" t="str">
        <f>IF(AND(A8&lt;&gt;A7,A8&lt;&gt;A9),"Attention","")</f>
        <v>Attention</v>
      </c>
      <c r="C8" s="20" t="s">
        <v>30</v>
      </c>
      <c r="D8" s="21">
        <v>10000</v>
      </c>
      <c r="E8" s="21" t="s">
        <v>31</v>
      </c>
      <c r="F8" s="21" t="str">
        <f>IF(AND(ISNUMBER(K8),NOT(ISNUMBER(J8))),"Buy",IF(AND(ISNUMBER(J8),NOT(ISNUMBER(K8))),"Sell",""))</f>
        <v>Sell</v>
      </c>
      <c r="G8" s="22">
        <v>41575.267754629633</v>
      </c>
      <c r="H8" s="23">
        <f>DATEVALUE(TEXT(G8,"dd-mm-aaaa"))</f>
        <v>41575</v>
      </c>
      <c r="I8" s="24" t="str">
        <f>TEXT(G8,"hh:mm:ss")</f>
        <v>06:25:34</v>
      </c>
      <c r="J8" s="25">
        <v>1.3807100000000001</v>
      </c>
      <c r="K8" s="19" t="s">
        <v>32</v>
      </c>
      <c r="L8" s="37">
        <v>-8.5</v>
      </c>
      <c r="M8" s="37">
        <v>0</v>
      </c>
      <c r="N8" s="37">
        <v>0</v>
      </c>
      <c r="O8" s="37">
        <v>0</v>
      </c>
      <c r="P8" s="37">
        <v>-8.5</v>
      </c>
      <c r="Q8" s="20" t="s">
        <v>37</v>
      </c>
      <c r="R8" s="20" t="s">
        <v>1</v>
      </c>
    </row>
    <row r="9" spans="1:18" s="36" customFormat="1" ht="12" customHeight="1">
      <c r="A9" s="27" t="s">
        <v>34</v>
      </c>
      <c r="B9" s="27" t="str">
        <f>IF(AND(A9&lt;&gt;A8,A9&lt;&gt;A10),"Attention","")</f>
        <v>Attention</v>
      </c>
      <c r="C9" s="28" t="s">
        <v>30</v>
      </c>
      <c r="D9" s="29">
        <v>10000</v>
      </c>
      <c r="E9" s="29" t="s">
        <v>35</v>
      </c>
      <c r="F9" s="29" t="str">
        <f>IF(AND(ISNUMBER(K9),NOT(ISNUMBER(J9))),"Buy",IF(AND(ISNUMBER(J9),NOT(ISNUMBER(K9))),"Sell",""))</f>
        <v>Buy</v>
      </c>
      <c r="G9" s="30">
        <v>41575.269247685188</v>
      </c>
      <c r="H9" s="31">
        <f>DATEVALUE(TEXT(G9,"dd-mm-aaaa"))</f>
        <v>41575</v>
      </c>
      <c r="I9" s="38" t="str">
        <f>TEXT(G9,"hh:mm:ss")</f>
        <v>06:27:43</v>
      </c>
      <c r="J9" s="34" t="s">
        <v>32</v>
      </c>
      <c r="K9" s="33">
        <v>1.38076</v>
      </c>
      <c r="L9" s="39">
        <v>7.6</v>
      </c>
      <c r="M9" s="39">
        <v>0</v>
      </c>
      <c r="N9" s="39">
        <v>0</v>
      </c>
      <c r="O9" s="39">
        <v>0</v>
      </c>
      <c r="P9" s="39">
        <v>7.6</v>
      </c>
      <c r="Q9" s="35" t="s">
        <v>37</v>
      </c>
      <c r="R9" s="35" t="s">
        <v>1</v>
      </c>
    </row>
    <row r="10" spans="1:18" s="46" customFormat="1" ht="12" customHeight="1">
      <c r="A10" s="40" t="s">
        <v>38</v>
      </c>
      <c r="B10" s="40" t="str">
        <f>IF(AND(A10&lt;&gt;A9,A10&lt;&gt;A11),"Attention","")</f>
        <v/>
      </c>
      <c r="C10" s="41" t="s">
        <v>30</v>
      </c>
      <c r="D10" s="42">
        <v>90000</v>
      </c>
      <c r="E10" s="42" t="s">
        <v>35</v>
      </c>
      <c r="F10" s="42" t="str">
        <f>IF(AND(ISNUMBER(K10),NOT(ISNUMBER(J10))),"Buy",IF(AND(ISNUMBER(J10),NOT(ISNUMBER(K10))),"Sell",""))</f>
        <v>Sell</v>
      </c>
      <c r="G10" s="43">
        <v>41575.269282407404</v>
      </c>
      <c r="H10" s="44">
        <f>DATEVALUE(TEXT(G10,"dd-mm-aaaa"))</f>
        <v>41575</v>
      </c>
      <c r="I10" s="38" t="str">
        <f>TEXT(G10,"hh:mm:ss")</f>
        <v>06:27:46</v>
      </c>
      <c r="J10" s="45">
        <v>1.38063</v>
      </c>
      <c r="K10" s="40" t="s">
        <v>32</v>
      </c>
      <c r="L10" s="40" t="s">
        <v>32</v>
      </c>
      <c r="M10" s="40" t="s">
        <v>32</v>
      </c>
      <c r="N10" s="40" t="s">
        <v>32</v>
      </c>
      <c r="O10" s="40" t="s">
        <v>32</v>
      </c>
      <c r="P10" s="40" t="s">
        <v>32</v>
      </c>
      <c r="Q10" s="41" t="s">
        <v>39</v>
      </c>
      <c r="R10" s="41" t="s">
        <v>1</v>
      </c>
    </row>
    <row r="11" spans="1:18" s="46" customFormat="1" ht="12" customHeight="1">
      <c r="A11" s="40" t="s">
        <v>38</v>
      </c>
      <c r="B11" s="40" t="str">
        <f>IF(AND(A11&lt;&gt;A10,A11&lt;&gt;A12),"Attention","")</f>
        <v/>
      </c>
      <c r="C11" s="41" t="s">
        <v>30</v>
      </c>
      <c r="D11" s="42">
        <v>90000</v>
      </c>
      <c r="E11" s="42" t="s">
        <v>35</v>
      </c>
      <c r="F11" s="42" t="str">
        <f>IF(AND(ISNUMBER(K11),NOT(ISNUMBER(J11))),"Buy",IF(AND(ISNUMBER(J11),NOT(ISNUMBER(K11))),"Sell",""))</f>
        <v>Buy</v>
      </c>
      <c r="G11" s="43">
        <v>41577.127557870372</v>
      </c>
      <c r="H11" s="44">
        <f>DATEVALUE(TEXT(G11,"dd-mm-aaaa"))</f>
        <v>41577</v>
      </c>
      <c r="I11" s="47" t="str">
        <f>TEXT(G11,"hh:mm:ss")</f>
        <v>03:03:41</v>
      </c>
      <c r="J11" s="48" t="s">
        <v>32</v>
      </c>
      <c r="K11" s="49">
        <v>1.37384</v>
      </c>
      <c r="L11" s="50">
        <v>611.1</v>
      </c>
      <c r="M11" s="50">
        <v>0</v>
      </c>
      <c r="N11" s="50">
        <v>0.24</v>
      </c>
      <c r="O11" s="50">
        <v>0</v>
      </c>
      <c r="P11" s="50">
        <v>611.34</v>
      </c>
      <c r="Q11" s="51" t="s">
        <v>36</v>
      </c>
      <c r="R11" s="51" t="s">
        <v>1</v>
      </c>
    </row>
    <row r="12" spans="1:18" s="59" customFormat="1" ht="12" customHeight="1">
      <c r="A12" s="52" t="s">
        <v>40</v>
      </c>
      <c r="B12" s="52" t="str">
        <f>IF(AND(A12&lt;&gt;A11,A12&lt;&gt;A13),"Attention","")</f>
        <v>Attention</v>
      </c>
      <c r="C12" s="53" t="s">
        <v>30</v>
      </c>
      <c r="D12" s="54">
        <v>215000</v>
      </c>
      <c r="E12" s="54" t="s">
        <v>31</v>
      </c>
      <c r="F12" s="54" t="str">
        <f>IF(AND(ISNUMBER(K12),NOT(ISNUMBER(J12))),"Buy",IF(AND(ISNUMBER(J12),NOT(ISNUMBER(K12))),"Sell",""))</f>
        <v>Buy</v>
      </c>
      <c r="G12" s="55">
        <v>41583.359537037039</v>
      </c>
      <c r="H12" s="56">
        <f>DATEVALUE(TEXT(G12,"dd-mm-aaaa"))</f>
        <v>41583</v>
      </c>
      <c r="I12" s="57" t="str">
        <f>TEXT(G12,"hh:mm:ss")</f>
        <v>08:37:44</v>
      </c>
      <c r="J12" s="52" t="s">
        <v>32</v>
      </c>
      <c r="K12" s="58">
        <v>1.34789</v>
      </c>
      <c r="L12" s="52" t="s">
        <v>32</v>
      </c>
      <c r="M12" s="52" t="s">
        <v>32</v>
      </c>
      <c r="N12" s="52" t="s">
        <v>32</v>
      </c>
      <c r="O12" s="52" t="s">
        <v>32</v>
      </c>
      <c r="P12" s="52" t="s">
        <v>32</v>
      </c>
      <c r="Q12" s="53" t="s">
        <v>39</v>
      </c>
      <c r="R12" s="53" t="s">
        <v>1</v>
      </c>
    </row>
    <row r="13" spans="1:18" s="46" customFormat="1" ht="12" customHeight="1">
      <c r="A13" s="40" t="s">
        <v>41</v>
      </c>
      <c r="B13" s="40" t="str">
        <f>IF(AND(A13&lt;&gt;A12,A13&lt;&gt;A14),"Attention","")</f>
        <v/>
      </c>
      <c r="C13" s="41" t="s">
        <v>30</v>
      </c>
      <c r="D13" s="42">
        <v>215000</v>
      </c>
      <c r="E13" s="42" t="s">
        <v>35</v>
      </c>
      <c r="F13" s="42" t="str">
        <f>IF(AND(ISNUMBER(K13),NOT(ISNUMBER(J13))),"Buy",IF(AND(ISNUMBER(J13),NOT(ISNUMBER(K13))),"Sell",""))</f>
        <v>Sell</v>
      </c>
      <c r="G13" s="43">
        <v>41585.323333333334</v>
      </c>
      <c r="H13" s="44">
        <f>DATEVALUE(TEXT(G13,"dd-mm-aaaa"))</f>
        <v>41585</v>
      </c>
      <c r="I13" s="47" t="str">
        <f>TEXT(G13,"hh:mm:ss")</f>
        <v>07:45:36</v>
      </c>
      <c r="J13" s="49">
        <v>1.3412200000000001</v>
      </c>
      <c r="K13" s="48" t="s">
        <v>32</v>
      </c>
      <c r="L13" s="48" t="s">
        <v>32</v>
      </c>
      <c r="M13" s="48" t="s">
        <v>32</v>
      </c>
      <c r="N13" s="48" t="s">
        <v>32</v>
      </c>
      <c r="O13" s="48" t="s">
        <v>32</v>
      </c>
      <c r="P13" s="48" t="s">
        <v>32</v>
      </c>
      <c r="Q13" s="51" t="s">
        <v>36</v>
      </c>
      <c r="R13" s="51" t="s">
        <v>1</v>
      </c>
    </row>
    <row r="14" spans="1:18" s="46" customFormat="1" ht="12" customHeight="1">
      <c r="A14" s="40" t="s">
        <v>41</v>
      </c>
      <c r="B14" s="40" t="str">
        <f>IF(AND(A14&lt;&gt;A13,A14&lt;&gt;A15),"Attention","")</f>
        <v/>
      </c>
      <c r="C14" s="41" t="s">
        <v>30</v>
      </c>
      <c r="D14" s="42">
        <v>215000</v>
      </c>
      <c r="E14" s="42" t="s">
        <v>35</v>
      </c>
      <c r="F14" s="42" t="str">
        <f>IF(AND(ISNUMBER(K14),NOT(ISNUMBER(J14))),"Buy",IF(AND(ISNUMBER(J14),NOT(ISNUMBER(K14))),"Sell",""))</f>
        <v>Buy</v>
      </c>
      <c r="G14" s="43">
        <v>41585.328935185185</v>
      </c>
      <c r="H14" s="44">
        <f>DATEVALUE(TEXT(G14,"dd-mm-aaaa"))</f>
        <v>41585</v>
      </c>
      <c r="I14" s="47" t="str">
        <f>TEXT(G14,"hh:mm:ss")</f>
        <v>07:53:40</v>
      </c>
      <c r="J14" s="40" t="s">
        <v>32</v>
      </c>
      <c r="K14" s="45">
        <v>1.33752</v>
      </c>
      <c r="L14" s="60">
        <v>795.5</v>
      </c>
      <c r="M14" s="60">
        <v>0</v>
      </c>
      <c r="N14" s="60">
        <v>0</v>
      </c>
      <c r="O14" s="60">
        <v>0</v>
      </c>
      <c r="P14" s="60">
        <v>795.5</v>
      </c>
      <c r="Q14" s="41" t="s">
        <v>37</v>
      </c>
      <c r="R14" s="41" t="s">
        <v>1</v>
      </c>
    </row>
    <row r="15" spans="1:18" s="70" customFormat="1" ht="12" customHeight="1">
      <c r="A15" s="61" t="s">
        <v>42</v>
      </c>
      <c r="B15" s="61" t="str">
        <f>IF(AND(A15&lt;&gt;A14,A15&lt;&gt;A16),"Attention","")</f>
        <v>Attention</v>
      </c>
      <c r="C15" s="62" t="s">
        <v>30</v>
      </c>
      <c r="D15" s="63">
        <v>215000</v>
      </c>
      <c r="E15" s="63" t="s">
        <v>35</v>
      </c>
      <c r="F15" s="63" t="str">
        <f>IF(AND(ISNUMBER(K15),NOT(ISNUMBER(J15))),"Buy",IF(AND(ISNUMBER(J15),NOT(ISNUMBER(K15))),"Sell",""))</f>
        <v>Sell</v>
      </c>
      <c r="G15" s="64">
        <v>41586.409814814811</v>
      </c>
      <c r="H15" s="65">
        <f>DATEVALUE(TEXT(G15,"dd-mm-aaaa"))</f>
        <v>41586</v>
      </c>
      <c r="I15" s="66" t="str">
        <f>TEXT(G15,"hh:mm:ss")</f>
        <v>09:50:08</v>
      </c>
      <c r="J15" s="67">
        <v>1.3351</v>
      </c>
      <c r="K15" s="68" t="s">
        <v>32</v>
      </c>
      <c r="L15" s="68" t="s">
        <v>32</v>
      </c>
      <c r="M15" s="68" t="s">
        <v>32</v>
      </c>
      <c r="N15" s="68" t="s">
        <v>32</v>
      </c>
      <c r="O15" s="68" t="s">
        <v>32</v>
      </c>
      <c r="P15" s="68" t="s">
        <v>32</v>
      </c>
      <c r="Q15" s="69" t="s">
        <v>36</v>
      </c>
      <c r="R15" s="69" t="s">
        <v>1</v>
      </c>
    </row>
    <row r="16" spans="1:18" s="77" customFormat="1" ht="12" customHeight="1">
      <c r="A16" s="71" t="s">
        <v>43</v>
      </c>
      <c r="B16" s="71" t="str">
        <f>IF(AND(A16&lt;&gt;A15,A16&lt;&gt;A17),"Attention","")</f>
        <v>Attention</v>
      </c>
      <c r="C16" s="72" t="s">
        <v>30</v>
      </c>
      <c r="D16" s="73">
        <v>215000</v>
      </c>
      <c r="E16" s="73" t="s">
        <v>35</v>
      </c>
      <c r="F16" s="73" t="str">
        <f>IF(AND(ISNUMBER(K16),NOT(ISNUMBER(J16))),"Buy",IF(AND(ISNUMBER(J16),NOT(ISNUMBER(K16))),"Sell",""))</f>
        <v>Sell</v>
      </c>
      <c r="G16" s="74">
        <v>41589.181828703702</v>
      </c>
      <c r="H16" s="75">
        <f>DATEVALUE(TEXT(G16,"dd-mm-aaaa"))</f>
        <v>41589</v>
      </c>
      <c r="I16" s="38" t="str">
        <f>TEXT(G16,"hh:mm:ss")</f>
        <v>04:21:50</v>
      </c>
      <c r="J16" s="76">
        <v>1.3387</v>
      </c>
      <c r="K16" s="71" t="s">
        <v>32</v>
      </c>
      <c r="L16" s="71" t="s">
        <v>32</v>
      </c>
      <c r="M16" s="71" t="s">
        <v>32</v>
      </c>
      <c r="N16" s="71" t="s">
        <v>32</v>
      </c>
      <c r="O16" s="71" t="s">
        <v>32</v>
      </c>
      <c r="P16" s="71" t="s">
        <v>32</v>
      </c>
      <c r="Q16" s="72" t="s">
        <v>39</v>
      </c>
      <c r="R16" s="72" t="s">
        <v>1</v>
      </c>
    </row>
    <row r="17" spans="1:18" s="46" customFormat="1" ht="12" customHeight="1">
      <c r="A17" s="40" t="s">
        <v>44</v>
      </c>
      <c r="B17" s="40" t="str">
        <f>IF(AND(A17&lt;&gt;A16,A17&lt;&gt;A18),"Attention","")</f>
        <v/>
      </c>
      <c r="C17" s="41" t="s">
        <v>30</v>
      </c>
      <c r="D17" s="42">
        <v>215000</v>
      </c>
      <c r="E17" s="42" t="s">
        <v>35</v>
      </c>
      <c r="F17" s="42" t="str">
        <f>IF(AND(ISNUMBER(K17),NOT(ISNUMBER(J17))),"Buy",IF(AND(ISNUMBER(J17),NOT(ISNUMBER(K17))),"Sell",""))</f>
        <v>Sell</v>
      </c>
      <c r="G17" s="43">
        <v>41589.181840277779</v>
      </c>
      <c r="H17" s="44">
        <f>DATEVALUE(TEXT(G17,"dd-mm-aaaa"))</f>
        <v>41589</v>
      </c>
      <c r="I17" s="38" t="str">
        <f>TEXT(G17,"hh:mm:ss")</f>
        <v>04:21:51</v>
      </c>
      <c r="J17" s="49">
        <v>1.3387</v>
      </c>
      <c r="K17" s="48" t="s">
        <v>32</v>
      </c>
      <c r="L17" s="48" t="s">
        <v>32</v>
      </c>
      <c r="M17" s="48" t="s">
        <v>32</v>
      </c>
      <c r="N17" s="48" t="s">
        <v>32</v>
      </c>
      <c r="O17" s="48" t="s">
        <v>32</v>
      </c>
      <c r="P17" s="48" t="s">
        <v>32</v>
      </c>
      <c r="Q17" s="51" t="s">
        <v>39</v>
      </c>
      <c r="R17" s="51" t="s">
        <v>1</v>
      </c>
    </row>
    <row r="18" spans="1:18" s="46" customFormat="1" ht="12" customHeight="1">
      <c r="A18" s="40" t="s">
        <v>44</v>
      </c>
      <c r="B18" s="40" t="str">
        <f>IF(AND(A18&lt;&gt;A17,A18&lt;&gt;A19),"Attention","")</f>
        <v/>
      </c>
      <c r="C18" s="41" t="s">
        <v>30</v>
      </c>
      <c r="D18" s="42">
        <v>215000</v>
      </c>
      <c r="E18" s="42" t="s">
        <v>35</v>
      </c>
      <c r="F18" s="42" t="str">
        <f>IF(AND(ISNUMBER(K18),NOT(ISNUMBER(J18))),"Buy",IF(AND(ISNUMBER(J18),NOT(ISNUMBER(K18))),"Sell",""))</f>
        <v>Buy</v>
      </c>
      <c r="G18" s="43">
        <v>41589.238206018519</v>
      </c>
      <c r="H18" s="44">
        <f>DATEVALUE(TEXT(G18,"dd-mm-aaaa"))</f>
        <v>41589</v>
      </c>
      <c r="I18" s="47" t="str">
        <f>TEXT(G18,"hh:mm:ss")</f>
        <v>05:43:01</v>
      </c>
      <c r="J18" s="40" t="s">
        <v>32</v>
      </c>
      <c r="K18" s="45">
        <v>1.33971</v>
      </c>
      <c r="L18" s="60">
        <v>-217.15</v>
      </c>
      <c r="M18" s="60">
        <v>0</v>
      </c>
      <c r="N18" s="60">
        <v>0</v>
      </c>
      <c r="O18" s="60">
        <v>0</v>
      </c>
      <c r="P18" s="60">
        <v>-217.15</v>
      </c>
      <c r="Q18" s="41" t="s">
        <v>37</v>
      </c>
      <c r="R18" s="41" t="s">
        <v>1</v>
      </c>
    </row>
    <row r="19" spans="1:18" s="59" customFormat="1" ht="12" customHeight="1">
      <c r="A19" s="52" t="s">
        <v>40</v>
      </c>
      <c r="B19" s="52" t="str">
        <f>IF(AND(A19&lt;&gt;A18,A19&lt;&gt;A20),"Attention","")</f>
        <v>Attention</v>
      </c>
      <c r="C19" s="53" t="s">
        <v>30</v>
      </c>
      <c r="D19" s="54">
        <v>215000</v>
      </c>
      <c r="E19" s="54" t="s">
        <v>31</v>
      </c>
      <c r="F19" s="54" t="str">
        <f>IF(AND(ISNUMBER(K19),NOT(ISNUMBER(J19))),"Buy",IF(AND(ISNUMBER(J19),NOT(ISNUMBER(K19))),"Sell",""))</f>
        <v>Sell</v>
      </c>
      <c r="G19" s="55">
        <v>41589.340081018519</v>
      </c>
      <c r="H19" s="56">
        <f>DATEVALUE(TEXT(G19,"dd-mm-aaaa"))</f>
        <v>41589</v>
      </c>
      <c r="I19" s="57" t="str">
        <f>TEXT(G19,"hh:mm:ss")</f>
        <v>08:09:43</v>
      </c>
      <c r="J19" s="78">
        <v>1.3392999999999999</v>
      </c>
      <c r="K19" s="79" t="s">
        <v>32</v>
      </c>
      <c r="L19" s="80">
        <v>-1846.85</v>
      </c>
      <c r="M19" s="80">
        <v>0</v>
      </c>
      <c r="N19" s="80">
        <v>-5.81</v>
      </c>
      <c r="O19" s="80">
        <v>0</v>
      </c>
      <c r="P19" s="80">
        <v>-1852.66</v>
      </c>
      <c r="Q19" s="81" t="s">
        <v>37</v>
      </c>
      <c r="R19" s="81" t="s">
        <v>1</v>
      </c>
    </row>
    <row r="20" spans="1:18" s="77" customFormat="1" ht="12" customHeight="1">
      <c r="A20" s="71" t="s">
        <v>43</v>
      </c>
      <c r="B20" s="71" t="str">
        <f>IF(AND(A20&lt;&gt;A19,A20&lt;&gt;A21),"Attention","")</f>
        <v>Attention</v>
      </c>
      <c r="C20" s="72" t="s">
        <v>30</v>
      </c>
      <c r="D20" s="73">
        <v>215000</v>
      </c>
      <c r="E20" s="73" t="s">
        <v>35</v>
      </c>
      <c r="F20" s="73" t="str">
        <f>IF(AND(ISNUMBER(K20),NOT(ISNUMBER(J20))),"Buy",IF(AND(ISNUMBER(J20),NOT(ISNUMBER(K20))),"Sell",""))</f>
        <v>Buy</v>
      </c>
      <c r="G20" s="74">
        <v>41589.479270833333</v>
      </c>
      <c r="H20" s="75">
        <f>DATEVALUE(TEXT(G20,"dd-mm-aaaa"))</f>
        <v>41589</v>
      </c>
      <c r="I20" s="82" t="str">
        <f>TEXT(G20,"hh:mm:ss")</f>
        <v>11:30:09</v>
      </c>
      <c r="J20" s="71" t="s">
        <v>32</v>
      </c>
      <c r="K20" s="76">
        <v>1.34076</v>
      </c>
      <c r="L20" s="83">
        <v>-442.9</v>
      </c>
      <c r="M20" s="83">
        <v>0</v>
      </c>
      <c r="N20" s="83">
        <v>0</v>
      </c>
      <c r="O20" s="83">
        <v>0</v>
      </c>
      <c r="P20" s="83">
        <v>-442.9</v>
      </c>
      <c r="Q20" s="72" t="s">
        <v>37</v>
      </c>
      <c r="R20" s="72" t="s">
        <v>1</v>
      </c>
    </row>
    <row r="21" spans="1:18" s="70" customFormat="1" ht="12" customHeight="1">
      <c r="A21" s="61" t="s">
        <v>42</v>
      </c>
      <c r="B21" s="61" t="str">
        <f>IF(AND(A21&lt;&gt;A20,A21&lt;&gt;A22),"Attention","")</f>
        <v>Attention</v>
      </c>
      <c r="C21" s="62" t="s">
        <v>30</v>
      </c>
      <c r="D21" s="63">
        <v>215000</v>
      </c>
      <c r="E21" s="63" t="s">
        <v>35</v>
      </c>
      <c r="F21" s="63" t="str">
        <f>IF(AND(ISNUMBER(K21),NOT(ISNUMBER(J21))),"Buy",IF(AND(ISNUMBER(J21),NOT(ISNUMBER(K21))),"Sell",""))</f>
        <v>Buy</v>
      </c>
      <c r="G21" s="64">
        <v>41591.811354166668</v>
      </c>
      <c r="H21" s="65">
        <f>DATEVALUE(TEXT(G21,"dd-mm-aaaa"))</f>
        <v>41591</v>
      </c>
      <c r="I21" s="66" t="str">
        <f>TEXT(G21,"hh:mm:ss")</f>
        <v>19:28:21</v>
      </c>
      <c r="J21" s="68" t="s">
        <v>32</v>
      </c>
      <c r="K21" s="67">
        <v>1.34903</v>
      </c>
      <c r="L21" s="84">
        <v>-2994.95</v>
      </c>
      <c r="M21" s="84">
        <v>0</v>
      </c>
      <c r="N21" s="84">
        <v>1.4</v>
      </c>
      <c r="O21" s="84">
        <v>0</v>
      </c>
      <c r="P21" s="84">
        <v>-2993.55</v>
      </c>
      <c r="Q21" s="69" t="s">
        <v>45</v>
      </c>
      <c r="R21" s="69" t="s">
        <v>46</v>
      </c>
    </row>
    <row r="22" spans="1:18" s="46" customFormat="1" ht="12" customHeight="1">
      <c r="A22" s="40" t="s">
        <v>47</v>
      </c>
      <c r="B22" s="40" t="str">
        <f>IF(AND(A22&lt;&gt;A21,A22&lt;&gt;A23),"Attention","")</f>
        <v/>
      </c>
      <c r="C22" s="41" t="s">
        <v>30</v>
      </c>
      <c r="D22" s="42">
        <v>150000</v>
      </c>
      <c r="E22" s="42" t="s">
        <v>35</v>
      </c>
      <c r="F22" s="42" t="str">
        <f>IF(AND(ISNUMBER(K22),NOT(ISNUMBER(J22))),"Buy",IF(AND(ISNUMBER(J22),NOT(ISNUMBER(K22))),"Sell",""))</f>
        <v>Sell</v>
      </c>
      <c r="G22" s="43">
        <v>41592.097708333335</v>
      </c>
      <c r="H22" s="44">
        <f>DATEVALUE(TEXT(G22,"dd-mm-aaaa"))</f>
        <v>41592</v>
      </c>
      <c r="I22" s="47" t="str">
        <f>TEXT(G22,"hh:mm:ss")</f>
        <v>02:20:42</v>
      </c>
      <c r="J22" s="45">
        <v>1.3453599999999999</v>
      </c>
      <c r="K22" s="40" t="s">
        <v>32</v>
      </c>
      <c r="L22" s="40" t="s">
        <v>32</v>
      </c>
      <c r="M22" s="40" t="s">
        <v>32</v>
      </c>
      <c r="N22" s="40" t="s">
        <v>32</v>
      </c>
      <c r="O22" s="40" t="s">
        <v>32</v>
      </c>
      <c r="P22" s="40" t="s">
        <v>32</v>
      </c>
      <c r="Q22" s="41" t="s">
        <v>39</v>
      </c>
      <c r="R22" s="41" t="s">
        <v>1</v>
      </c>
    </row>
    <row r="23" spans="1:18" s="46" customFormat="1" ht="12" customHeight="1">
      <c r="A23" s="40" t="s">
        <v>47</v>
      </c>
      <c r="B23" s="40" t="str">
        <f>IF(AND(A23&lt;&gt;A22,A23&lt;&gt;A24),"Attention","")</f>
        <v/>
      </c>
      <c r="C23" s="41" t="s">
        <v>30</v>
      </c>
      <c r="D23" s="42">
        <v>150000</v>
      </c>
      <c r="E23" s="42" t="s">
        <v>35</v>
      </c>
      <c r="F23" s="42" t="str">
        <f>IF(AND(ISNUMBER(K23),NOT(ISNUMBER(J23))),"Buy",IF(AND(ISNUMBER(J23),NOT(ISNUMBER(K23))),"Sell",""))</f>
        <v>Buy</v>
      </c>
      <c r="G23" s="43">
        <v>41597.126377314817</v>
      </c>
      <c r="H23" s="44">
        <f>DATEVALUE(TEXT(G23,"dd-mm-aaaa"))</f>
        <v>41597</v>
      </c>
      <c r="I23" s="47" t="str">
        <f>TEXT(G23,"hh:mm:ss")</f>
        <v>03:01:59</v>
      </c>
      <c r="J23" s="48" t="s">
        <v>32</v>
      </c>
      <c r="K23" s="49">
        <v>1.3531299999999999</v>
      </c>
      <c r="L23" s="50">
        <v>-1165.5</v>
      </c>
      <c r="M23" s="50">
        <v>0</v>
      </c>
      <c r="N23" s="50">
        <v>0.6</v>
      </c>
      <c r="O23" s="50">
        <v>0</v>
      </c>
      <c r="P23" s="50">
        <v>-1164.9000000000001</v>
      </c>
      <c r="Q23" s="51" t="s">
        <v>45</v>
      </c>
      <c r="R23" s="51" t="s">
        <v>46</v>
      </c>
    </row>
    <row r="24" spans="1:18" s="46" customFormat="1" ht="12" customHeight="1">
      <c r="A24" s="40" t="s">
        <v>48</v>
      </c>
      <c r="B24" s="40" t="str">
        <f>IF(AND(A24&lt;&gt;A23,A24&lt;&gt;A25),"Attention","")</f>
        <v/>
      </c>
      <c r="C24" s="41" t="s">
        <v>30</v>
      </c>
      <c r="D24" s="42">
        <v>1000</v>
      </c>
      <c r="E24" s="42" t="s">
        <v>35</v>
      </c>
      <c r="F24" s="42" t="str">
        <f>IF(AND(ISNUMBER(K24),NOT(ISNUMBER(J24))),"Buy",IF(AND(ISNUMBER(J24),NOT(ISNUMBER(K24))),"Sell",""))</f>
        <v>Sell</v>
      </c>
      <c r="G24" s="43">
        <v>41604.946747685186</v>
      </c>
      <c r="H24" s="44">
        <f>DATEVALUE(TEXT(G24,"dd-mm-aaaa"))</f>
        <v>41604</v>
      </c>
      <c r="I24" s="47" t="str">
        <f>TEXT(G24,"hh:mm:ss")</f>
        <v>22:43:19</v>
      </c>
      <c r="J24" s="45">
        <v>1.35917</v>
      </c>
      <c r="K24" s="40" t="s">
        <v>32</v>
      </c>
      <c r="L24" s="40" t="s">
        <v>32</v>
      </c>
      <c r="M24" s="40" t="s">
        <v>32</v>
      </c>
      <c r="N24" s="40" t="s">
        <v>32</v>
      </c>
      <c r="O24" s="40" t="s">
        <v>32</v>
      </c>
      <c r="P24" s="40" t="s">
        <v>32</v>
      </c>
      <c r="Q24" s="41" t="s">
        <v>39</v>
      </c>
      <c r="R24" s="41" t="s">
        <v>1</v>
      </c>
    </row>
    <row r="25" spans="1:18" s="46" customFormat="1" ht="12" customHeight="1">
      <c r="A25" s="40" t="s">
        <v>48</v>
      </c>
      <c r="B25" s="40" t="str">
        <f>IF(AND(A25&lt;&gt;A24,A25&lt;&gt;A26),"Attention","")</f>
        <v/>
      </c>
      <c r="C25" s="41" t="s">
        <v>30</v>
      </c>
      <c r="D25" s="42">
        <v>1000</v>
      </c>
      <c r="E25" s="42" t="s">
        <v>35</v>
      </c>
      <c r="F25" s="42" t="str">
        <f>IF(AND(ISNUMBER(K25),NOT(ISNUMBER(J25))),"Buy",IF(AND(ISNUMBER(J25),NOT(ISNUMBER(K25))),"Sell",""))</f>
        <v>Buy</v>
      </c>
      <c r="G25" s="43">
        <v>41609.724143518521</v>
      </c>
      <c r="H25" s="44">
        <f>DATEVALUE(TEXT(G25,"dd-mm-aaaa"))</f>
        <v>41609</v>
      </c>
      <c r="I25" s="47" t="str">
        <f>TEXT(G25,"hh:mm:ss")</f>
        <v>17:22:46</v>
      </c>
      <c r="J25" s="48" t="s">
        <v>32</v>
      </c>
      <c r="K25" s="49">
        <v>1.3592500000000001</v>
      </c>
      <c r="L25" s="50">
        <v>-0.08</v>
      </c>
      <c r="M25" s="50">
        <v>0</v>
      </c>
      <c r="N25" s="50">
        <v>0</v>
      </c>
      <c r="O25" s="50">
        <v>0</v>
      </c>
      <c r="P25" s="50">
        <v>-0.08</v>
      </c>
      <c r="Q25" s="51" t="s">
        <v>36</v>
      </c>
      <c r="R25" s="51" t="s">
        <v>1</v>
      </c>
    </row>
    <row r="26" spans="1:18" s="46" customFormat="1" ht="12" customHeight="1">
      <c r="A26" s="40" t="s">
        <v>49</v>
      </c>
      <c r="B26" s="40" t="str">
        <f>IF(AND(A26&lt;&gt;A25,A26&lt;&gt;A27),"Attention","")</f>
        <v/>
      </c>
      <c r="C26" s="41" t="s">
        <v>30</v>
      </c>
      <c r="D26" s="42">
        <v>1000</v>
      </c>
      <c r="E26" s="42" t="s">
        <v>35</v>
      </c>
      <c r="F26" s="42" t="str">
        <f>IF(AND(ISNUMBER(K26),NOT(ISNUMBER(J26))),"Buy",IF(AND(ISNUMBER(J26),NOT(ISNUMBER(K26))),"Sell",""))</f>
        <v>Sell</v>
      </c>
      <c r="G26" s="43">
        <v>41613.060914351852</v>
      </c>
      <c r="H26" s="44">
        <f>DATEVALUE(TEXT(G26,"dd-mm-aaaa"))</f>
        <v>41613</v>
      </c>
      <c r="I26" s="47" t="str">
        <f>TEXT(G26,"hh:mm:ss")</f>
        <v>01:27:43</v>
      </c>
      <c r="J26" s="45">
        <v>1.36252</v>
      </c>
      <c r="K26" s="40" t="s">
        <v>32</v>
      </c>
      <c r="L26" s="40" t="s">
        <v>32</v>
      </c>
      <c r="M26" s="40" t="s">
        <v>32</v>
      </c>
      <c r="N26" s="40" t="s">
        <v>32</v>
      </c>
      <c r="O26" s="40" t="s">
        <v>32</v>
      </c>
      <c r="P26" s="40" t="s">
        <v>32</v>
      </c>
      <c r="Q26" s="41" t="s">
        <v>39</v>
      </c>
      <c r="R26" s="41" t="s">
        <v>1</v>
      </c>
    </row>
    <row r="27" spans="1:18" s="46" customFormat="1" ht="12" customHeight="1">
      <c r="A27" s="40" t="s">
        <v>49</v>
      </c>
      <c r="B27" s="40" t="str">
        <f>IF(AND(A27&lt;&gt;A26,A27&lt;&gt;A28),"Attention","")</f>
        <v/>
      </c>
      <c r="C27" s="41" t="s">
        <v>30</v>
      </c>
      <c r="D27" s="42">
        <v>1000</v>
      </c>
      <c r="E27" s="42" t="s">
        <v>35</v>
      </c>
      <c r="F27" s="42" t="str">
        <f>IF(AND(ISNUMBER(K27),NOT(ISNUMBER(J27))),"Buy",IF(AND(ISNUMBER(J27),NOT(ISNUMBER(K27))),"Sell",""))</f>
        <v>Buy</v>
      </c>
      <c r="G27" s="43">
        <v>41613.118391203701</v>
      </c>
      <c r="H27" s="44">
        <f>DATEVALUE(TEXT(G27,"dd-mm-aaaa"))</f>
        <v>41613</v>
      </c>
      <c r="I27" s="47" t="str">
        <f>TEXT(G27,"hh:mm:ss")</f>
        <v>02:50:29</v>
      </c>
      <c r="J27" s="48" t="s">
        <v>32</v>
      </c>
      <c r="K27" s="49">
        <v>1.36226</v>
      </c>
      <c r="L27" s="50">
        <v>0.26</v>
      </c>
      <c r="M27" s="50">
        <v>0</v>
      </c>
      <c r="N27" s="50">
        <v>0</v>
      </c>
      <c r="O27" s="50">
        <v>0</v>
      </c>
      <c r="P27" s="50">
        <v>0.26</v>
      </c>
      <c r="Q27" s="51" t="s">
        <v>37</v>
      </c>
      <c r="R27" s="51" t="s">
        <v>1</v>
      </c>
    </row>
    <row r="28" spans="1:18" s="92" customFormat="1" ht="12" customHeight="1">
      <c r="A28" s="85" t="s">
        <v>50</v>
      </c>
      <c r="B28" s="85" t="str">
        <f>IF(AND(A28&lt;&gt;A27,A28&lt;&gt;A29),"Attention","")</f>
        <v>Attention</v>
      </c>
      <c r="C28" s="86" t="s">
        <v>51</v>
      </c>
      <c r="D28" s="87">
        <v>90000</v>
      </c>
      <c r="E28" s="87" t="s">
        <v>35</v>
      </c>
      <c r="F28" s="87" t="str">
        <f>IF(AND(ISNUMBER(K28),NOT(ISNUMBER(J28))),"Buy",IF(AND(ISNUMBER(J28),NOT(ISNUMBER(K28))),"Sell",""))</f>
        <v>Sell</v>
      </c>
      <c r="G28" s="88">
        <v>41575.252939814818</v>
      </c>
      <c r="H28" s="89">
        <f>DATEVALUE(TEXT(G28,"dd-mm-aaaa"))</f>
        <v>41575</v>
      </c>
      <c r="I28" s="90" t="str">
        <f>TEXT(G28,"hh:mm:ss")</f>
        <v>06:04:14</v>
      </c>
      <c r="J28" s="91">
        <v>1.61972</v>
      </c>
      <c r="K28" s="85" t="s">
        <v>32</v>
      </c>
      <c r="L28" s="85" t="s">
        <v>32</v>
      </c>
      <c r="M28" s="85" t="s">
        <v>32</v>
      </c>
      <c r="N28" s="85" t="s">
        <v>32</v>
      </c>
      <c r="O28" s="85" t="s">
        <v>32</v>
      </c>
      <c r="P28" s="85" t="s">
        <v>32</v>
      </c>
      <c r="Q28" s="86" t="s">
        <v>39</v>
      </c>
      <c r="R28" s="86" t="s">
        <v>1</v>
      </c>
    </row>
    <row r="29" spans="1:18" s="102" customFormat="1" ht="12" customHeight="1">
      <c r="A29" s="93" t="s">
        <v>52</v>
      </c>
      <c r="B29" s="93" t="str">
        <f>IF(AND(A29&lt;&gt;A28,A29&lt;&gt;A30),"Attention","")</f>
        <v>Attention</v>
      </c>
      <c r="C29" s="94" t="s">
        <v>51</v>
      </c>
      <c r="D29" s="95">
        <v>180000</v>
      </c>
      <c r="E29" s="95" t="s">
        <v>31</v>
      </c>
      <c r="F29" s="95" t="str">
        <f>IF(AND(ISNUMBER(K29),NOT(ISNUMBER(J29))),"Buy",IF(AND(ISNUMBER(J29),NOT(ISNUMBER(K29))),"Sell",""))</f>
        <v>Buy</v>
      </c>
      <c r="G29" s="96">
        <v>41576.467395833337</v>
      </c>
      <c r="H29" s="97">
        <f>DATEVALUE(TEXT(G29,"dd-mm-aaaa"))</f>
        <v>41576</v>
      </c>
      <c r="I29" s="98" t="str">
        <f>TEXT(G29,"hh:mm:ss")</f>
        <v>11:13:03</v>
      </c>
      <c r="J29" s="99" t="s">
        <v>32</v>
      </c>
      <c r="K29" s="100">
        <v>1.6041399999999999</v>
      </c>
      <c r="L29" s="99" t="s">
        <v>32</v>
      </c>
      <c r="M29" s="99" t="s">
        <v>32</v>
      </c>
      <c r="N29" s="99" t="s">
        <v>32</v>
      </c>
      <c r="O29" s="99" t="s">
        <v>32</v>
      </c>
      <c r="P29" s="99" t="s">
        <v>32</v>
      </c>
      <c r="Q29" s="101" t="s">
        <v>39</v>
      </c>
      <c r="R29" s="101" t="s">
        <v>1</v>
      </c>
    </row>
    <row r="30" spans="1:18" s="109" customFormat="1" ht="12" customHeight="1">
      <c r="A30" s="103" t="s">
        <v>53</v>
      </c>
      <c r="B30" s="103" t="str">
        <f>IF(AND(A30&lt;&gt;A29,A30&lt;&gt;A31),"Attention","")</f>
        <v>Attention</v>
      </c>
      <c r="C30" s="104" t="s">
        <v>51</v>
      </c>
      <c r="D30" s="105">
        <v>90000</v>
      </c>
      <c r="E30" s="105" t="s">
        <v>35</v>
      </c>
      <c r="F30" s="105" t="str">
        <f>IF(AND(ISNUMBER(K30),NOT(ISNUMBER(J30))),"Buy",IF(AND(ISNUMBER(J30),NOT(ISNUMBER(K30))),"Sell",""))</f>
        <v>Sell</v>
      </c>
      <c r="G30" s="106">
        <v>41576.467430555553</v>
      </c>
      <c r="H30" s="107">
        <f>DATEVALUE(TEXT(G30,"dd-mm-aaaa"))</f>
        <v>41576</v>
      </c>
      <c r="I30" s="98" t="str">
        <f>TEXT(G30,"hh:mm:ss")</f>
        <v>11:13:06</v>
      </c>
      <c r="J30" s="108">
        <v>1.6037600000000001</v>
      </c>
      <c r="K30" s="103" t="s">
        <v>32</v>
      </c>
      <c r="L30" s="103" t="s">
        <v>32</v>
      </c>
      <c r="M30" s="103" t="s">
        <v>32</v>
      </c>
      <c r="N30" s="103" t="s">
        <v>32</v>
      </c>
      <c r="O30" s="103" t="s">
        <v>32</v>
      </c>
      <c r="P30" s="103" t="s">
        <v>32</v>
      </c>
      <c r="Q30" s="104" t="s">
        <v>36</v>
      </c>
      <c r="R30" s="104" t="s">
        <v>1</v>
      </c>
    </row>
    <row r="31" spans="1:18" s="118" customFormat="1" ht="12" customHeight="1">
      <c r="A31" s="110" t="s">
        <v>54</v>
      </c>
      <c r="B31" s="110" t="str">
        <f>IF(AND(A31&lt;&gt;A30,A31&lt;&gt;A32),"Attention","")</f>
        <v>Attention</v>
      </c>
      <c r="C31" s="111" t="s">
        <v>51</v>
      </c>
      <c r="D31" s="112">
        <v>90000</v>
      </c>
      <c r="E31" s="112" t="s">
        <v>31</v>
      </c>
      <c r="F31" s="112" t="str">
        <f>IF(AND(ISNUMBER(K31),NOT(ISNUMBER(J31))),"Buy",IF(AND(ISNUMBER(J31),NOT(ISNUMBER(K31))),"Sell",""))</f>
        <v>Buy</v>
      </c>
      <c r="G31" s="113">
        <v>41576.467488425929</v>
      </c>
      <c r="H31" s="114">
        <f>DATEVALUE(TEXT(G31,"dd-mm-aaaa"))</f>
        <v>41576</v>
      </c>
      <c r="I31" s="98" t="str">
        <f>TEXT(G31,"hh:mm:ss")</f>
        <v>11:13:11</v>
      </c>
      <c r="J31" s="115" t="s">
        <v>32</v>
      </c>
      <c r="K31" s="116">
        <v>1.6039699999999999</v>
      </c>
      <c r="L31" s="115" t="s">
        <v>32</v>
      </c>
      <c r="M31" s="115" t="s">
        <v>32</v>
      </c>
      <c r="N31" s="115" t="s">
        <v>32</v>
      </c>
      <c r="O31" s="115" t="s">
        <v>32</v>
      </c>
      <c r="P31" s="115" t="s">
        <v>32</v>
      </c>
      <c r="Q31" s="117" t="s">
        <v>39</v>
      </c>
      <c r="R31" s="117" t="s">
        <v>1</v>
      </c>
    </row>
    <row r="32" spans="1:18" s="109" customFormat="1" ht="12" customHeight="1">
      <c r="A32" s="103" t="s">
        <v>53</v>
      </c>
      <c r="B32" s="103" t="str">
        <f>IF(AND(A32&lt;&gt;A31,A32&lt;&gt;A33),"Attention","")</f>
        <v>Attention</v>
      </c>
      <c r="C32" s="104" t="s">
        <v>51</v>
      </c>
      <c r="D32" s="105">
        <v>90000</v>
      </c>
      <c r="E32" s="105" t="s">
        <v>35</v>
      </c>
      <c r="F32" s="105" t="str">
        <f>IF(AND(ISNUMBER(K32),NOT(ISNUMBER(J32))),"Buy",IF(AND(ISNUMBER(J32),NOT(ISNUMBER(K32))),"Sell",""))</f>
        <v>Buy</v>
      </c>
      <c r="G32" s="106">
        <v>41576.473923611113</v>
      </c>
      <c r="H32" s="107">
        <f>DATEVALUE(TEXT(G32,"dd-mm-aaaa"))</f>
        <v>41576</v>
      </c>
      <c r="I32" s="119" t="str">
        <f>TEXT(G32,"hh:mm:ss")</f>
        <v>11:22:27</v>
      </c>
      <c r="J32" s="103" t="s">
        <v>32</v>
      </c>
      <c r="K32" s="108">
        <v>1.6041099999999999</v>
      </c>
      <c r="L32" s="120">
        <v>-31.5</v>
      </c>
      <c r="M32" s="120">
        <v>0</v>
      </c>
      <c r="N32" s="120">
        <v>0</v>
      </c>
      <c r="O32" s="120">
        <v>0</v>
      </c>
      <c r="P32" s="120">
        <v>-31.5</v>
      </c>
      <c r="Q32" s="104" t="s">
        <v>37</v>
      </c>
      <c r="R32" s="104" t="s">
        <v>1</v>
      </c>
    </row>
    <row r="33" spans="1:18" s="92" customFormat="1" ht="12" customHeight="1">
      <c r="A33" s="85" t="s">
        <v>50</v>
      </c>
      <c r="B33" s="85" t="str">
        <f>IF(AND(A33&lt;&gt;A32,A33&lt;&gt;A34),"Attention","")</f>
        <v>Attention</v>
      </c>
      <c r="C33" s="86" t="s">
        <v>51</v>
      </c>
      <c r="D33" s="87">
        <v>90000</v>
      </c>
      <c r="E33" s="87" t="s">
        <v>35</v>
      </c>
      <c r="F33" s="87" t="str">
        <f>IF(AND(ISNUMBER(K33),NOT(ISNUMBER(J33))),"Buy",IF(AND(ISNUMBER(J33),NOT(ISNUMBER(K33))),"Sell",""))</f>
        <v>Buy</v>
      </c>
      <c r="G33" s="88">
        <v>41576.474710648145</v>
      </c>
      <c r="H33" s="89">
        <f>DATEVALUE(TEXT(G33,"dd-mm-aaaa"))</f>
        <v>41576</v>
      </c>
      <c r="I33" s="90" t="str">
        <f>TEXT(G33,"hh:mm:ss")</f>
        <v>11:23:35</v>
      </c>
      <c r="J33" s="121" t="s">
        <v>32</v>
      </c>
      <c r="K33" s="122">
        <v>1.6042000000000001</v>
      </c>
      <c r="L33" s="123">
        <v>1396.8</v>
      </c>
      <c r="M33" s="123">
        <v>0</v>
      </c>
      <c r="N33" s="123">
        <v>-1.62</v>
      </c>
      <c r="O33" s="123">
        <v>0</v>
      </c>
      <c r="P33" s="123">
        <v>1395.18</v>
      </c>
      <c r="Q33" s="124" t="s">
        <v>37</v>
      </c>
      <c r="R33" s="124" t="s">
        <v>1</v>
      </c>
    </row>
    <row r="34" spans="1:18" s="132" customFormat="1" ht="12" customHeight="1">
      <c r="A34" s="125" t="s">
        <v>55</v>
      </c>
      <c r="B34" s="125" t="str">
        <f>IF(AND(A34&lt;&gt;A33,A34&lt;&gt;A35),"Attention","")</f>
        <v>Attention</v>
      </c>
      <c r="C34" s="126" t="s">
        <v>51</v>
      </c>
      <c r="D34" s="127">
        <v>1000</v>
      </c>
      <c r="E34" s="127" t="s">
        <v>31</v>
      </c>
      <c r="F34" s="127" t="str">
        <f>IF(AND(ISNUMBER(K34),NOT(ISNUMBER(J34))),"Buy",IF(AND(ISNUMBER(J34),NOT(ISNUMBER(K34))),"Sell",""))</f>
        <v>Buy</v>
      </c>
      <c r="G34" s="128">
        <v>41576.476273148146</v>
      </c>
      <c r="H34" s="129">
        <f>DATEVALUE(TEXT(G34,"dd-mm-aaaa"))</f>
        <v>41576</v>
      </c>
      <c r="I34" s="130" t="str">
        <f>TEXT(G34,"hh:mm:ss")</f>
        <v>11:25:50</v>
      </c>
      <c r="J34" s="125" t="s">
        <v>32</v>
      </c>
      <c r="K34" s="131">
        <v>1.60415</v>
      </c>
      <c r="L34" s="125" t="s">
        <v>32</v>
      </c>
      <c r="M34" s="125" t="s">
        <v>32</v>
      </c>
      <c r="N34" s="125" t="s">
        <v>32</v>
      </c>
      <c r="O34" s="125" t="s">
        <v>32</v>
      </c>
      <c r="P34" s="125" t="s">
        <v>32</v>
      </c>
      <c r="Q34" s="126" t="s">
        <v>33</v>
      </c>
      <c r="R34" s="126" t="s">
        <v>1</v>
      </c>
    </row>
    <row r="35" spans="1:18" s="102" customFormat="1" ht="12" customHeight="1">
      <c r="A35" s="93" t="s">
        <v>52</v>
      </c>
      <c r="B35" s="93" t="str">
        <f>IF(AND(A35&lt;&gt;A34,A35&lt;&gt;A36),"Attention","")</f>
        <v>Attention</v>
      </c>
      <c r="C35" s="94" t="s">
        <v>51</v>
      </c>
      <c r="D35" s="95">
        <v>180000</v>
      </c>
      <c r="E35" s="95" t="s">
        <v>31</v>
      </c>
      <c r="F35" s="95" t="str">
        <f>IF(AND(ISNUMBER(K35),NOT(ISNUMBER(J35))),"Buy",IF(AND(ISNUMBER(J35),NOT(ISNUMBER(K35))),"Sell",""))</f>
        <v>Sell</v>
      </c>
      <c r="G35" s="96">
        <v>41576.477199074077</v>
      </c>
      <c r="H35" s="97">
        <f>DATEVALUE(TEXT(G35,"dd-mm-aaaa"))</f>
        <v>41576</v>
      </c>
      <c r="I35" s="38" t="str">
        <f>TEXT(G35,"hh:mm:ss")</f>
        <v>11:27:10</v>
      </c>
      <c r="J35" s="100">
        <v>1.6041700000000001</v>
      </c>
      <c r="K35" s="99" t="s">
        <v>32</v>
      </c>
      <c r="L35" s="133">
        <v>5.4</v>
      </c>
      <c r="M35" s="133">
        <v>0</v>
      </c>
      <c r="N35" s="133">
        <v>0</v>
      </c>
      <c r="O35" s="133">
        <v>0</v>
      </c>
      <c r="P35" s="133">
        <v>5.4</v>
      </c>
      <c r="Q35" s="101" t="s">
        <v>37</v>
      </c>
      <c r="R35" s="101" t="s">
        <v>1</v>
      </c>
    </row>
    <row r="36" spans="1:18" s="132" customFormat="1" ht="12" customHeight="1">
      <c r="A36" s="125" t="s">
        <v>55</v>
      </c>
      <c r="B36" s="125" t="str">
        <f>IF(AND(A36&lt;&gt;A35,A36&lt;&gt;A37),"Attention","")</f>
        <v>Attention</v>
      </c>
      <c r="C36" s="126" t="s">
        <v>51</v>
      </c>
      <c r="D36" s="127">
        <v>1000</v>
      </c>
      <c r="E36" s="127" t="s">
        <v>31</v>
      </c>
      <c r="F36" s="127" t="str">
        <f>IF(AND(ISNUMBER(K36),NOT(ISNUMBER(J36))),"Buy",IF(AND(ISNUMBER(J36),NOT(ISNUMBER(K36))),"Sell",""))</f>
        <v>Sell</v>
      </c>
      <c r="G36" s="128">
        <v>41576.47729166667</v>
      </c>
      <c r="H36" s="129">
        <f>DATEVALUE(TEXT(G36,"dd-mm-aaaa"))</f>
        <v>41576</v>
      </c>
      <c r="I36" s="38" t="str">
        <f>TEXT(G36,"hh:mm:ss")</f>
        <v>11:27:18</v>
      </c>
      <c r="J36" s="131">
        <v>1.60416</v>
      </c>
      <c r="K36" s="125" t="s">
        <v>32</v>
      </c>
      <c r="L36" s="134">
        <v>0.01</v>
      </c>
      <c r="M36" s="134">
        <v>0</v>
      </c>
      <c r="N36" s="134">
        <v>0</v>
      </c>
      <c r="O36" s="134">
        <v>0</v>
      </c>
      <c r="P36" s="134">
        <v>0.01</v>
      </c>
      <c r="Q36" s="126" t="s">
        <v>37</v>
      </c>
      <c r="R36" s="126" t="s">
        <v>1</v>
      </c>
    </row>
    <row r="37" spans="1:18" s="143" customFormat="1" ht="12" customHeight="1">
      <c r="A37" s="135" t="s">
        <v>56</v>
      </c>
      <c r="B37" s="135" t="str">
        <f>IF(AND(A37&lt;&gt;A36,A37&lt;&gt;A38),"Attention","")</f>
        <v>Attention</v>
      </c>
      <c r="C37" s="136" t="s">
        <v>51</v>
      </c>
      <c r="D37" s="137">
        <v>90000</v>
      </c>
      <c r="E37" s="137" t="s">
        <v>35</v>
      </c>
      <c r="F37" s="137" t="str">
        <f>IF(AND(ISNUMBER(K37),NOT(ISNUMBER(J37))),"Buy",IF(AND(ISNUMBER(J37),NOT(ISNUMBER(K37))),"Sell",""))</f>
        <v>Sell</v>
      </c>
      <c r="G37" s="138">
        <v>41577.123993055553</v>
      </c>
      <c r="H37" s="139">
        <f>DATEVALUE(TEXT(G37,"dd-mm-aaaa"))</f>
        <v>41577</v>
      </c>
      <c r="I37" s="98" t="str">
        <f>TEXT(G37,"hh:mm:ss")</f>
        <v>02:58:33</v>
      </c>
      <c r="J37" s="140">
        <v>1.6040000000000001</v>
      </c>
      <c r="K37" s="141" t="s">
        <v>32</v>
      </c>
      <c r="L37" s="141" t="s">
        <v>32</v>
      </c>
      <c r="M37" s="141" t="s">
        <v>32</v>
      </c>
      <c r="N37" s="141" t="s">
        <v>32</v>
      </c>
      <c r="O37" s="141" t="s">
        <v>32</v>
      </c>
      <c r="P37" s="141" t="s">
        <v>32</v>
      </c>
      <c r="Q37" s="142" t="s">
        <v>36</v>
      </c>
      <c r="R37" s="142" t="s">
        <v>1</v>
      </c>
    </row>
    <row r="38" spans="1:18" s="118" customFormat="1" ht="12" customHeight="1">
      <c r="A38" s="110" t="s">
        <v>54</v>
      </c>
      <c r="B38" s="110" t="str">
        <f>IF(AND(A38&lt;&gt;A37,A38&lt;&gt;A39),"Attention","")</f>
        <v>Attention</v>
      </c>
      <c r="C38" s="111" t="s">
        <v>51</v>
      </c>
      <c r="D38" s="112">
        <v>90000</v>
      </c>
      <c r="E38" s="112" t="s">
        <v>31</v>
      </c>
      <c r="F38" s="112" t="str">
        <f>IF(AND(ISNUMBER(K38),NOT(ISNUMBER(J38))),"Buy",IF(AND(ISNUMBER(J38),NOT(ISNUMBER(K38))),"Sell",""))</f>
        <v>Sell</v>
      </c>
      <c r="G38" s="113">
        <v>41577.124293981484</v>
      </c>
      <c r="H38" s="114">
        <f>DATEVALUE(TEXT(G38,"dd-mm-aaaa"))</f>
        <v>41577</v>
      </c>
      <c r="I38" s="98" t="str">
        <f>TEXT(G38,"hh:mm:ss")</f>
        <v>02:58:59</v>
      </c>
      <c r="J38" s="144">
        <v>1.6040399999999999</v>
      </c>
      <c r="K38" s="110" t="s">
        <v>32</v>
      </c>
      <c r="L38" s="145">
        <v>6.3</v>
      </c>
      <c r="M38" s="145">
        <v>0</v>
      </c>
      <c r="N38" s="145">
        <v>0.77</v>
      </c>
      <c r="O38" s="145">
        <v>0</v>
      </c>
      <c r="P38" s="145">
        <v>7.07</v>
      </c>
      <c r="Q38" s="111" t="s">
        <v>37</v>
      </c>
      <c r="R38" s="111" t="s">
        <v>1</v>
      </c>
    </row>
    <row r="39" spans="1:18" s="154" customFormat="1" ht="12" customHeight="1">
      <c r="A39" s="146" t="s">
        <v>57</v>
      </c>
      <c r="B39" s="146" t="str">
        <f>IF(AND(A39&lt;&gt;A38,A39&lt;&gt;A40),"Attention","")</f>
        <v>Attention</v>
      </c>
      <c r="C39" s="147" t="s">
        <v>51</v>
      </c>
      <c r="D39" s="148">
        <v>90000</v>
      </c>
      <c r="E39" s="148" t="s">
        <v>31</v>
      </c>
      <c r="F39" s="148" t="str">
        <f>IF(AND(ISNUMBER(K39),NOT(ISNUMBER(J39))),"Buy",IF(AND(ISNUMBER(J39),NOT(ISNUMBER(K39))),"Sell",""))</f>
        <v>Buy</v>
      </c>
      <c r="G39" s="149">
        <v>41577.124467592592</v>
      </c>
      <c r="H39" s="150">
        <f>DATEVALUE(TEXT(G39,"dd-mm-aaaa"))</f>
        <v>41577</v>
      </c>
      <c r="I39" s="98" t="str">
        <f>TEXT(G39,"hh:mm:ss")</f>
        <v>02:59:14</v>
      </c>
      <c r="J39" s="151" t="s">
        <v>32</v>
      </c>
      <c r="K39" s="152">
        <v>1.60419</v>
      </c>
      <c r="L39" s="151" t="s">
        <v>32</v>
      </c>
      <c r="M39" s="151" t="s">
        <v>32</v>
      </c>
      <c r="N39" s="151" t="s">
        <v>32</v>
      </c>
      <c r="O39" s="151" t="s">
        <v>32</v>
      </c>
      <c r="P39" s="151" t="s">
        <v>32</v>
      </c>
      <c r="Q39" s="153" t="s">
        <v>36</v>
      </c>
      <c r="R39" s="153" t="s">
        <v>1</v>
      </c>
    </row>
    <row r="40" spans="1:18" s="143" customFormat="1" ht="12" customHeight="1">
      <c r="A40" s="135" t="s">
        <v>56</v>
      </c>
      <c r="B40" s="135" t="str">
        <f>IF(AND(A40&lt;&gt;A39,A40&lt;&gt;A41),"Attention","")</f>
        <v>Attention</v>
      </c>
      <c r="C40" s="136" t="s">
        <v>51</v>
      </c>
      <c r="D40" s="137">
        <v>90000</v>
      </c>
      <c r="E40" s="137" t="s">
        <v>35</v>
      </c>
      <c r="F40" s="137" t="str">
        <f>IF(AND(ISNUMBER(K40),NOT(ISNUMBER(J40))),"Buy",IF(AND(ISNUMBER(J40),NOT(ISNUMBER(K40))),"Sell",""))</f>
        <v>Buy</v>
      </c>
      <c r="G40" s="138">
        <v>41577.127557870372</v>
      </c>
      <c r="H40" s="139">
        <f>DATEVALUE(TEXT(G40,"dd-mm-aaaa"))</f>
        <v>41577</v>
      </c>
      <c r="I40" s="38" t="str">
        <f>TEXT(G40,"hh:mm:ss")</f>
        <v>03:03:41</v>
      </c>
      <c r="J40" s="135" t="s">
        <v>32</v>
      </c>
      <c r="K40" s="155">
        <v>1.60409</v>
      </c>
      <c r="L40" s="156">
        <v>-8.1</v>
      </c>
      <c r="M40" s="156">
        <v>0</v>
      </c>
      <c r="N40" s="156">
        <v>0</v>
      </c>
      <c r="O40" s="156">
        <v>0</v>
      </c>
      <c r="P40" s="156">
        <v>-8.1</v>
      </c>
      <c r="Q40" s="136" t="s">
        <v>36</v>
      </c>
      <c r="R40" s="136" t="s">
        <v>1</v>
      </c>
    </row>
    <row r="41" spans="1:18" s="154" customFormat="1" ht="12" customHeight="1">
      <c r="A41" s="146" t="s">
        <v>57</v>
      </c>
      <c r="B41" s="146" t="str">
        <f>IF(AND(A41&lt;&gt;A40,A41&lt;&gt;A42),"Attention","")</f>
        <v>Attention</v>
      </c>
      <c r="C41" s="147" t="s">
        <v>51</v>
      </c>
      <c r="D41" s="148">
        <v>90000</v>
      </c>
      <c r="E41" s="148" t="s">
        <v>31</v>
      </c>
      <c r="F41" s="148" t="str">
        <f>IF(AND(ISNUMBER(K41),NOT(ISNUMBER(J41))),"Buy",IF(AND(ISNUMBER(J41),NOT(ISNUMBER(K41))),"Sell",""))</f>
        <v>Sell</v>
      </c>
      <c r="G41" s="149">
        <v>41577.127557870372</v>
      </c>
      <c r="H41" s="150">
        <f>DATEVALUE(TEXT(G41,"dd-mm-aaaa"))</f>
        <v>41577</v>
      </c>
      <c r="I41" s="38" t="str">
        <f>TEXT(G41,"hh:mm:ss")</f>
        <v>03:03:41</v>
      </c>
      <c r="J41" s="152">
        <v>1.60392</v>
      </c>
      <c r="K41" s="151" t="s">
        <v>32</v>
      </c>
      <c r="L41" s="157">
        <v>-24.3</v>
      </c>
      <c r="M41" s="157">
        <v>0</v>
      </c>
      <c r="N41" s="157">
        <v>0</v>
      </c>
      <c r="O41" s="157">
        <v>0</v>
      </c>
      <c r="P41" s="157">
        <v>-24.3</v>
      </c>
      <c r="Q41" s="153" t="s">
        <v>36</v>
      </c>
      <c r="R41" s="153" t="s">
        <v>1</v>
      </c>
    </row>
    <row r="42" spans="1:18" s="46" customFormat="1" ht="12" customHeight="1">
      <c r="A42" s="40" t="s">
        <v>58</v>
      </c>
      <c r="B42" s="40" t="str">
        <f>IF(AND(A42&lt;&gt;A41,A42&lt;&gt;A43),"Attention","")</f>
        <v/>
      </c>
      <c r="C42" s="41" t="s">
        <v>51</v>
      </c>
      <c r="D42" s="42">
        <v>215000</v>
      </c>
      <c r="E42" s="42" t="s">
        <v>31</v>
      </c>
      <c r="F42" s="42" t="str">
        <f>IF(AND(ISNUMBER(K42),NOT(ISNUMBER(J42))),"Buy",IF(AND(ISNUMBER(J42),NOT(ISNUMBER(K42))),"Sell",""))</f>
        <v>Buy</v>
      </c>
      <c r="G42" s="43">
        <v>41589.333067129628</v>
      </c>
      <c r="H42" s="44">
        <f>DATEVALUE(TEXT(G42,"dd-mm-aaaa"))</f>
        <v>41589</v>
      </c>
      <c r="I42" s="47" t="str">
        <f>TEXT(G42,"hh:mm:ss")</f>
        <v>07:59:37</v>
      </c>
      <c r="J42" s="40" t="s">
        <v>32</v>
      </c>
      <c r="K42" s="45">
        <v>1.59792</v>
      </c>
      <c r="L42" s="40" t="s">
        <v>32</v>
      </c>
      <c r="M42" s="40" t="s">
        <v>32</v>
      </c>
      <c r="N42" s="40" t="s">
        <v>32</v>
      </c>
      <c r="O42" s="40" t="s">
        <v>32</v>
      </c>
      <c r="P42" s="40" t="s">
        <v>32</v>
      </c>
      <c r="Q42" s="41" t="s">
        <v>39</v>
      </c>
      <c r="R42" s="41" t="s">
        <v>1</v>
      </c>
    </row>
    <row r="43" spans="1:18" s="46" customFormat="1" ht="12" customHeight="1">
      <c r="A43" s="40" t="s">
        <v>58</v>
      </c>
      <c r="B43" s="40" t="str">
        <f>IF(AND(A43&lt;&gt;A42,A43&lt;&gt;A44),"Attention","")</f>
        <v/>
      </c>
      <c r="C43" s="41" t="s">
        <v>51</v>
      </c>
      <c r="D43" s="42">
        <v>215000</v>
      </c>
      <c r="E43" s="42" t="s">
        <v>31</v>
      </c>
      <c r="F43" s="42" t="str">
        <f>IF(AND(ISNUMBER(K43),NOT(ISNUMBER(J43))),"Buy",IF(AND(ISNUMBER(J43),NOT(ISNUMBER(K43))),"Sell",""))</f>
        <v>Sell</v>
      </c>
      <c r="G43" s="43">
        <v>41591.811354166668</v>
      </c>
      <c r="H43" s="44">
        <f>DATEVALUE(TEXT(G43,"dd-mm-aaaa"))</f>
        <v>41591</v>
      </c>
      <c r="I43" s="47" t="str">
        <f>TEXT(G43,"hh:mm:ss")</f>
        <v>19:28:21</v>
      </c>
      <c r="J43" s="49">
        <v>1.60545</v>
      </c>
      <c r="K43" s="48" t="s">
        <v>32</v>
      </c>
      <c r="L43" s="50">
        <v>1618.95</v>
      </c>
      <c r="M43" s="50">
        <v>0</v>
      </c>
      <c r="N43" s="50">
        <v>9.14</v>
      </c>
      <c r="O43" s="50">
        <v>0</v>
      </c>
      <c r="P43" s="50">
        <v>1628.09</v>
      </c>
      <c r="Q43" s="51" t="s">
        <v>45</v>
      </c>
      <c r="R43" s="51" t="s">
        <v>46</v>
      </c>
    </row>
    <row r="44" spans="1:18" s="46" customFormat="1" ht="12" customHeight="1">
      <c r="A44" s="40" t="s">
        <v>59</v>
      </c>
      <c r="B44" s="40" t="str">
        <f>IF(AND(A44&lt;&gt;A43,A44&lt;&gt;A45),"Attention","")</f>
        <v/>
      </c>
      <c r="C44" s="41" t="s">
        <v>51</v>
      </c>
      <c r="D44" s="42">
        <v>215000</v>
      </c>
      <c r="E44" s="42" t="s">
        <v>35</v>
      </c>
      <c r="F44" s="42" t="str">
        <f>IF(AND(ISNUMBER(K44),NOT(ISNUMBER(J44))),"Buy",IF(AND(ISNUMBER(J44),NOT(ISNUMBER(K44))),"Sell",""))</f>
        <v>Sell</v>
      </c>
      <c r="G44" s="43">
        <v>41591.811412037037</v>
      </c>
      <c r="H44" s="44">
        <f>DATEVALUE(TEXT(G44,"dd-mm-aaaa"))</f>
        <v>41591</v>
      </c>
      <c r="I44" s="47" t="str">
        <f>TEXT(G44,"hh:mm:ss")</f>
        <v>19:28:26</v>
      </c>
      <c r="J44" s="45">
        <v>1.6056600000000001</v>
      </c>
      <c r="K44" s="40" t="s">
        <v>32</v>
      </c>
      <c r="L44" s="40" t="s">
        <v>32</v>
      </c>
      <c r="M44" s="40" t="s">
        <v>32</v>
      </c>
      <c r="N44" s="40" t="s">
        <v>32</v>
      </c>
      <c r="O44" s="40" t="s">
        <v>32</v>
      </c>
      <c r="P44" s="40" t="s">
        <v>32</v>
      </c>
      <c r="Q44" s="41" t="s">
        <v>39</v>
      </c>
      <c r="R44" s="41" t="s">
        <v>1</v>
      </c>
    </row>
    <row r="45" spans="1:18" s="46" customFormat="1" ht="12" customHeight="1">
      <c r="A45" s="40" t="s">
        <v>59</v>
      </c>
      <c r="B45" s="40" t="str">
        <f>IF(AND(A45&lt;&gt;A44,A45&lt;&gt;A46),"Attention","")</f>
        <v/>
      </c>
      <c r="C45" s="41" t="s">
        <v>51</v>
      </c>
      <c r="D45" s="42">
        <v>215000</v>
      </c>
      <c r="E45" s="42" t="s">
        <v>35</v>
      </c>
      <c r="F45" s="42" t="str">
        <f>IF(AND(ISNUMBER(K45),NOT(ISNUMBER(J45))),"Buy",IF(AND(ISNUMBER(J45),NOT(ISNUMBER(K45))),"Sell",""))</f>
        <v>Buy</v>
      </c>
      <c r="G45" s="43">
        <v>41597.126377314817</v>
      </c>
      <c r="H45" s="44">
        <f>DATEVALUE(TEXT(G45,"dd-mm-aaaa"))</f>
        <v>41597</v>
      </c>
      <c r="I45" s="47" t="str">
        <f>TEXT(G45,"hh:mm:ss")</f>
        <v>03:01:59</v>
      </c>
      <c r="J45" s="48" t="s">
        <v>32</v>
      </c>
      <c r="K45" s="49">
        <v>1.61266</v>
      </c>
      <c r="L45" s="50">
        <v>-1505</v>
      </c>
      <c r="M45" s="50">
        <v>0</v>
      </c>
      <c r="N45" s="50">
        <v>-11.61</v>
      </c>
      <c r="O45" s="50">
        <v>0</v>
      </c>
      <c r="P45" s="50">
        <v>-1516.61</v>
      </c>
      <c r="Q45" s="51" t="s">
        <v>45</v>
      </c>
      <c r="R45" s="51" t="s">
        <v>46</v>
      </c>
    </row>
    <row r="46" spans="1:18" s="46" customFormat="1" ht="12" customHeight="1">
      <c r="A46" s="40" t="s">
        <v>60</v>
      </c>
      <c r="B46" s="40" t="str">
        <f>IF(AND(A46&lt;&gt;A45,A46&lt;&gt;A47),"Attention","")</f>
        <v/>
      </c>
      <c r="C46" s="41" t="s">
        <v>51</v>
      </c>
      <c r="D46" s="42">
        <v>1000</v>
      </c>
      <c r="E46" s="42" t="s">
        <v>35</v>
      </c>
      <c r="F46" s="42" t="str">
        <f>IF(AND(ISNUMBER(K46),NOT(ISNUMBER(J46))),"Buy",IF(AND(ISNUMBER(J46),NOT(ISNUMBER(K46))),"Sell",""))</f>
        <v>Sell</v>
      </c>
      <c r="G46" s="43">
        <v>41604.545324074075</v>
      </c>
      <c r="H46" s="44">
        <f>DATEVALUE(TEXT(G46,"dd-mm-aaaa"))</f>
        <v>41604</v>
      </c>
      <c r="I46" s="47" t="str">
        <f>TEXT(G46,"hh:mm:ss")</f>
        <v>13:05:16</v>
      </c>
      <c r="J46" s="45">
        <v>1.6186199999999999</v>
      </c>
      <c r="K46" s="40" t="s">
        <v>32</v>
      </c>
      <c r="L46" s="40" t="s">
        <v>32</v>
      </c>
      <c r="M46" s="40" t="s">
        <v>32</v>
      </c>
      <c r="N46" s="40" t="s">
        <v>32</v>
      </c>
      <c r="O46" s="40" t="s">
        <v>32</v>
      </c>
      <c r="P46" s="40" t="s">
        <v>32</v>
      </c>
      <c r="Q46" s="41" t="s">
        <v>39</v>
      </c>
      <c r="R46" s="41" t="s">
        <v>1</v>
      </c>
    </row>
    <row r="47" spans="1:18" s="46" customFormat="1" ht="12" customHeight="1">
      <c r="A47" s="40" t="s">
        <v>60</v>
      </c>
      <c r="B47" s="40" t="str">
        <f>IF(AND(A47&lt;&gt;A46,A47&lt;&gt;A48),"Attention","")</f>
        <v/>
      </c>
      <c r="C47" s="41" t="s">
        <v>51</v>
      </c>
      <c r="D47" s="42">
        <v>1000</v>
      </c>
      <c r="E47" s="42" t="s">
        <v>35</v>
      </c>
      <c r="F47" s="42" t="str">
        <f>IF(AND(ISNUMBER(K47),NOT(ISNUMBER(J47))),"Buy",IF(AND(ISNUMBER(J47),NOT(ISNUMBER(K47))),"Sell",""))</f>
        <v>Buy</v>
      </c>
      <c r="G47" s="43">
        <v>41609.724143518521</v>
      </c>
      <c r="H47" s="44">
        <f>DATEVALUE(TEXT(G47,"dd-mm-aaaa"))</f>
        <v>41609</v>
      </c>
      <c r="I47" s="47" t="str">
        <f>TEXT(G47,"hh:mm:ss")</f>
        <v>17:22:46</v>
      </c>
      <c r="J47" s="48" t="s">
        <v>32</v>
      </c>
      <c r="K47" s="49">
        <v>1.6372800000000001</v>
      </c>
      <c r="L47" s="50">
        <v>-18.66</v>
      </c>
      <c r="M47" s="50">
        <v>0</v>
      </c>
      <c r="N47" s="50">
        <v>-0.11</v>
      </c>
      <c r="O47" s="50">
        <v>0</v>
      </c>
      <c r="P47" s="50">
        <v>-18.77</v>
      </c>
      <c r="Q47" s="51" t="s">
        <v>36</v>
      </c>
      <c r="R47" s="51" t="s">
        <v>1</v>
      </c>
    </row>
    <row r="48" spans="1:18" s="26" customFormat="1" ht="12" customHeight="1">
      <c r="A48" s="19" t="s">
        <v>61</v>
      </c>
      <c r="B48" s="19" t="str">
        <f>IF(AND(A48&lt;&gt;A47,A48&lt;&gt;A49),"Attention","")</f>
        <v>Attention</v>
      </c>
      <c r="C48" s="20" t="s">
        <v>62</v>
      </c>
      <c r="D48" s="21">
        <v>90000</v>
      </c>
      <c r="E48" s="21" t="s">
        <v>31</v>
      </c>
      <c r="F48" s="21" t="str">
        <f>IF(AND(ISNUMBER(K48),NOT(ISNUMBER(J48))),"Buy",IF(AND(ISNUMBER(J48),NOT(ISNUMBER(K48))),"Sell",""))</f>
        <v>Buy</v>
      </c>
      <c r="G48" s="22">
        <v>41575.299386574072</v>
      </c>
      <c r="H48" s="23">
        <f>DATEVALUE(TEXT(G48,"dd-mm-aaaa"))</f>
        <v>41575</v>
      </c>
      <c r="I48" s="38" t="str">
        <f>TEXT(G48,"hh:mm:ss")</f>
        <v>07:11:07</v>
      </c>
      <c r="J48" s="19" t="s">
        <v>32</v>
      </c>
      <c r="K48" s="25">
        <v>0.83169999999999999</v>
      </c>
      <c r="L48" s="19" t="s">
        <v>32</v>
      </c>
      <c r="M48" s="19" t="s">
        <v>32</v>
      </c>
      <c r="N48" s="19" t="s">
        <v>32</v>
      </c>
      <c r="O48" s="19" t="s">
        <v>32</v>
      </c>
      <c r="P48" s="19" t="s">
        <v>32</v>
      </c>
      <c r="Q48" s="20" t="s">
        <v>39</v>
      </c>
      <c r="R48" s="20" t="s">
        <v>1</v>
      </c>
    </row>
    <row r="49" spans="1:18" s="59" customFormat="1" ht="12" customHeight="1">
      <c r="A49" s="52" t="s">
        <v>63</v>
      </c>
      <c r="B49" s="52" t="str">
        <f>IF(AND(A49&lt;&gt;A48,A49&lt;&gt;A50),"Attention","")</f>
        <v>Attention</v>
      </c>
      <c r="C49" s="53" t="s">
        <v>62</v>
      </c>
      <c r="D49" s="54">
        <v>90000</v>
      </c>
      <c r="E49" s="54" t="s">
        <v>35</v>
      </c>
      <c r="F49" s="54" t="str">
        <f>IF(AND(ISNUMBER(K49),NOT(ISNUMBER(J49))),"Buy",IF(AND(ISNUMBER(J49),NOT(ISNUMBER(K49))),"Sell",""))</f>
        <v>Sell</v>
      </c>
      <c r="G49" s="55">
        <v>41575.299386574072</v>
      </c>
      <c r="H49" s="56">
        <f>DATEVALUE(TEXT(G49,"dd-mm-aaaa"))</f>
        <v>41575</v>
      </c>
      <c r="I49" s="38" t="str">
        <f>TEXT(G49,"hh:mm:ss")</f>
        <v>07:11:07</v>
      </c>
      <c r="J49" s="78">
        <v>0.83150000000000002</v>
      </c>
      <c r="K49" s="79" t="s">
        <v>32</v>
      </c>
      <c r="L49" s="79" t="s">
        <v>32</v>
      </c>
      <c r="M49" s="79" t="s">
        <v>32</v>
      </c>
      <c r="N49" s="79" t="s">
        <v>32</v>
      </c>
      <c r="O49" s="79" t="s">
        <v>32</v>
      </c>
      <c r="P49" s="79" t="s">
        <v>32</v>
      </c>
      <c r="Q49" s="81" t="s">
        <v>39</v>
      </c>
      <c r="R49" s="81" t="s">
        <v>1</v>
      </c>
    </row>
    <row r="50" spans="1:18" s="164" customFormat="1" ht="12" customHeight="1">
      <c r="A50" s="158" t="s">
        <v>64</v>
      </c>
      <c r="B50" s="158" t="str">
        <f>IF(AND(A50&lt;&gt;A49,A50&lt;&gt;A51),"Attention","")</f>
        <v>Attention</v>
      </c>
      <c r="C50" s="159" t="s">
        <v>62</v>
      </c>
      <c r="D50" s="160">
        <v>90000</v>
      </c>
      <c r="E50" s="160" t="s">
        <v>31</v>
      </c>
      <c r="F50" s="160" t="str">
        <f>IF(AND(ISNUMBER(K50),NOT(ISNUMBER(J50))),"Buy",IF(AND(ISNUMBER(J50),NOT(ISNUMBER(K50))),"Sell",""))</f>
        <v>Buy</v>
      </c>
      <c r="G50" s="161">
        <v>41575.299398148149</v>
      </c>
      <c r="H50" s="162">
        <f>DATEVALUE(TEXT(G50,"dd-mm-aaaa"))</f>
        <v>41575</v>
      </c>
      <c r="I50" s="38" t="str">
        <f>TEXT(G50,"hh:mm:ss")</f>
        <v>07:11:08</v>
      </c>
      <c r="J50" s="158" t="s">
        <v>32</v>
      </c>
      <c r="K50" s="163">
        <v>0.83172999999999997</v>
      </c>
      <c r="L50" s="158" t="s">
        <v>32</v>
      </c>
      <c r="M50" s="158" t="s">
        <v>32</v>
      </c>
      <c r="N50" s="158" t="s">
        <v>32</v>
      </c>
      <c r="O50" s="158" t="s">
        <v>32</v>
      </c>
      <c r="P50" s="158" t="s">
        <v>32</v>
      </c>
      <c r="Q50" s="159" t="s">
        <v>39</v>
      </c>
      <c r="R50" s="159" t="s">
        <v>1</v>
      </c>
    </row>
    <row r="51" spans="1:18" s="59" customFormat="1" ht="12" customHeight="1">
      <c r="A51" s="52" t="s">
        <v>63</v>
      </c>
      <c r="B51" s="52" t="str">
        <f>IF(AND(A51&lt;&gt;A50,A51&lt;&gt;A52),"Attention","")</f>
        <v>Attention</v>
      </c>
      <c r="C51" s="53" t="s">
        <v>62</v>
      </c>
      <c r="D51" s="54">
        <v>90000</v>
      </c>
      <c r="E51" s="54" t="s">
        <v>35</v>
      </c>
      <c r="F51" s="54" t="str">
        <f>IF(AND(ISNUMBER(K51),NOT(ISNUMBER(J51))),"Buy",IF(AND(ISNUMBER(J51),NOT(ISNUMBER(K51))),"Sell",""))</f>
        <v>Buy</v>
      </c>
      <c r="G51" s="55">
        <v>41575.336689814816</v>
      </c>
      <c r="H51" s="56">
        <f>DATEVALUE(TEXT(G51,"dd-mm-aaaa"))</f>
        <v>41575</v>
      </c>
      <c r="I51" s="57" t="str">
        <f>TEXT(G51,"hh:mm:ss")</f>
        <v>08:04:50</v>
      </c>
      <c r="J51" s="79" t="s">
        <v>32</v>
      </c>
      <c r="K51" s="78">
        <v>0.82923999999999998</v>
      </c>
      <c r="L51" s="80">
        <v>203.4</v>
      </c>
      <c r="M51" s="80">
        <v>0</v>
      </c>
      <c r="N51" s="80">
        <v>0</v>
      </c>
      <c r="O51" s="80">
        <v>0</v>
      </c>
      <c r="P51" s="80">
        <v>203.4</v>
      </c>
      <c r="Q51" s="81" t="s">
        <v>37</v>
      </c>
      <c r="R51" s="81" t="s">
        <v>1</v>
      </c>
    </row>
    <row r="52" spans="1:18" s="92" customFormat="1" ht="12" customHeight="1">
      <c r="A52" s="85" t="s">
        <v>65</v>
      </c>
      <c r="B52" s="85" t="str">
        <f>IF(AND(A52&lt;&gt;A51,A52&lt;&gt;A53),"Attention","")</f>
        <v>Attention</v>
      </c>
      <c r="C52" s="86" t="s">
        <v>62</v>
      </c>
      <c r="D52" s="87">
        <v>180000</v>
      </c>
      <c r="E52" s="87" t="s">
        <v>35</v>
      </c>
      <c r="F52" s="87" t="str">
        <f>IF(AND(ISNUMBER(K52),NOT(ISNUMBER(J52))),"Buy",IF(AND(ISNUMBER(J52),NOT(ISNUMBER(K52))),"Sell",""))</f>
        <v>Sell</v>
      </c>
      <c r="G52" s="88">
        <v>41577.126400462963</v>
      </c>
      <c r="H52" s="89">
        <f>DATEVALUE(TEXT(G52,"dd-mm-aaaa"))</f>
        <v>41577</v>
      </c>
      <c r="I52" s="165" t="str">
        <f>TEXT(G52,"hh:mm:ss")</f>
        <v>03:02:01</v>
      </c>
      <c r="J52" s="91">
        <v>0.82672999999999996</v>
      </c>
      <c r="K52" s="85" t="s">
        <v>32</v>
      </c>
      <c r="L52" s="85" t="s">
        <v>32</v>
      </c>
      <c r="M52" s="85" t="s">
        <v>32</v>
      </c>
      <c r="N52" s="85" t="s">
        <v>32</v>
      </c>
      <c r="O52" s="85" t="s">
        <v>32</v>
      </c>
      <c r="P52" s="85" t="s">
        <v>32</v>
      </c>
      <c r="Q52" s="86" t="s">
        <v>36</v>
      </c>
      <c r="R52" s="86" t="s">
        <v>1</v>
      </c>
    </row>
    <row r="53" spans="1:18" s="102" customFormat="1" ht="12" customHeight="1">
      <c r="A53" s="93" t="s">
        <v>66</v>
      </c>
      <c r="B53" s="93" t="str">
        <f>IF(AND(A53&lt;&gt;A52,A53&lt;&gt;A54),"Attention","")</f>
        <v>Attention</v>
      </c>
      <c r="C53" s="94" t="s">
        <v>62</v>
      </c>
      <c r="D53" s="95">
        <v>90000</v>
      </c>
      <c r="E53" s="95" t="s">
        <v>31</v>
      </c>
      <c r="F53" s="95" t="str">
        <f>IF(AND(ISNUMBER(K53),NOT(ISNUMBER(J53))),"Buy",IF(AND(ISNUMBER(J53),NOT(ISNUMBER(K53))),"Sell",""))</f>
        <v>Buy</v>
      </c>
      <c r="G53" s="96">
        <v>41577.126435185186</v>
      </c>
      <c r="H53" s="97">
        <f>DATEVALUE(TEXT(G53,"dd-mm-aaaa"))</f>
        <v>41577</v>
      </c>
      <c r="I53" s="165" t="str">
        <f>TEXT(G53,"hh:mm:ss")</f>
        <v>03:02:04</v>
      </c>
      <c r="J53" s="99" t="s">
        <v>32</v>
      </c>
      <c r="K53" s="100">
        <v>0.82694000000000001</v>
      </c>
      <c r="L53" s="99" t="s">
        <v>32</v>
      </c>
      <c r="M53" s="99" t="s">
        <v>32</v>
      </c>
      <c r="N53" s="99" t="s">
        <v>32</v>
      </c>
      <c r="O53" s="99" t="s">
        <v>32</v>
      </c>
      <c r="P53" s="99" t="s">
        <v>32</v>
      </c>
      <c r="Q53" s="101" t="s">
        <v>39</v>
      </c>
      <c r="R53" s="101" t="s">
        <v>1</v>
      </c>
    </row>
    <row r="54" spans="1:18" s="109" customFormat="1" ht="12" customHeight="1">
      <c r="A54" s="103" t="s">
        <v>67</v>
      </c>
      <c r="B54" s="103" t="str">
        <f>IF(AND(A54&lt;&gt;A53,A54&lt;&gt;A55),"Attention","")</f>
        <v>Attention</v>
      </c>
      <c r="C54" s="104" t="s">
        <v>62</v>
      </c>
      <c r="D54" s="105">
        <v>90000</v>
      </c>
      <c r="E54" s="105" t="s">
        <v>35</v>
      </c>
      <c r="F54" s="105" t="str">
        <f>IF(AND(ISNUMBER(K54),NOT(ISNUMBER(J54))),"Buy",IF(AND(ISNUMBER(J54),NOT(ISNUMBER(K54))),"Sell",""))</f>
        <v>Sell</v>
      </c>
      <c r="G54" s="106">
        <v>41577.126539351855</v>
      </c>
      <c r="H54" s="107">
        <f>DATEVALUE(TEXT(G54,"dd-mm-aaaa"))</f>
        <v>41577</v>
      </c>
      <c r="I54" s="165" t="str">
        <f>TEXT(G54,"hh:mm:ss")</f>
        <v>03:02:13</v>
      </c>
      <c r="J54" s="108">
        <v>0.82674000000000003</v>
      </c>
      <c r="K54" s="103" t="s">
        <v>32</v>
      </c>
      <c r="L54" s="103" t="s">
        <v>32</v>
      </c>
      <c r="M54" s="103" t="s">
        <v>32</v>
      </c>
      <c r="N54" s="103" t="s">
        <v>32</v>
      </c>
      <c r="O54" s="103" t="s">
        <v>32</v>
      </c>
      <c r="P54" s="103" t="s">
        <v>32</v>
      </c>
      <c r="Q54" s="104" t="s">
        <v>36</v>
      </c>
      <c r="R54" s="104" t="s">
        <v>1</v>
      </c>
    </row>
    <row r="55" spans="1:18" s="26" customFormat="1" ht="12" customHeight="1">
      <c r="A55" s="19" t="s">
        <v>61</v>
      </c>
      <c r="B55" s="19" t="str">
        <f>IF(AND(A55&lt;&gt;A54,A55&lt;&gt;A56),"Attention","")</f>
        <v>Attention</v>
      </c>
      <c r="C55" s="20" t="s">
        <v>62</v>
      </c>
      <c r="D55" s="21">
        <v>90000</v>
      </c>
      <c r="E55" s="21" t="s">
        <v>31</v>
      </c>
      <c r="F55" s="21" t="str">
        <f>IF(AND(ISNUMBER(K55),NOT(ISNUMBER(J55))),"Buy",IF(AND(ISNUMBER(J55),NOT(ISNUMBER(K55))),"Sell",""))</f>
        <v>Sell</v>
      </c>
      <c r="G55" s="22">
        <v>41577.127557870372</v>
      </c>
      <c r="H55" s="23">
        <f>DATEVALUE(TEXT(G55,"dd-mm-aaaa"))</f>
        <v>41577</v>
      </c>
      <c r="I55" s="38" t="str">
        <f>TEXT(G55,"hh:mm:ss")</f>
        <v>03:03:41</v>
      </c>
      <c r="J55" s="166">
        <v>0.8266</v>
      </c>
      <c r="K55" s="167" t="s">
        <v>32</v>
      </c>
      <c r="L55" s="168">
        <v>-459</v>
      </c>
      <c r="M55" s="168">
        <v>0</v>
      </c>
      <c r="N55" s="168">
        <v>6.86</v>
      </c>
      <c r="O55" s="168">
        <v>0</v>
      </c>
      <c r="P55" s="168">
        <v>-452.14</v>
      </c>
      <c r="Q55" s="169" t="s">
        <v>36</v>
      </c>
      <c r="R55" s="169" t="s">
        <v>1</v>
      </c>
    </row>
    <row r="56" spans="1:18" s="164" customFormat="1" ht="12" customHeight="1">
      <c r="A56" s="158" t="s">
        <v>64</v>
      </c>
      <c r="B56" s="158" t="str">
        <f>IF(AND(A56&lt;&gt;A55,A56&lt;&gt;A57),"Attention","")</f>
        <v>Attention</v>
      </c>
      <c r="C56" s="159" t="s">
        <v>62</v>
      </c>
      <c r="D56" s="160">
        <v>90000</v>
      </c>
      <c r="E56" s="160" t="s">
        <v>31</v>
      </c>
      <c r="F56" s="160" t="str">
        <f>IF(AND(ISNUMBER(K56),NOT(ISNUMBER(J56))),"Buy",IF(AND(ISNUMBER(J56),NOT(ISNUMBER(K56))),"Sell",""))</f>
        <v>Sell</v>
      </c>
      <c r="G56" s="161">
        <v>41577.127557870372</v>
      </c>
      <c r="H56" s="162">
        <f>DATEVALUE(TEXT(G56,"dd-mm-aaaa"))</f>
        <v>41577</v>
      </c>
      <c r="I56" s="38" t="str">
        <f>TEXT(G56,"hh:mm:ss")</f>
        <v>03:03:41</v>
      </c>
      <c r="J56" s="163">
        <v>0.8266</v>
      </c>
      <c r="K56" s="158" t="s">
        <v>32</v>
      </c>
      <c r="L56" s="170">
        <v>-461.7</v>
      </c>
      <c r="M56" s="170">
        <v>0</v>
      </c>
      <c r="N56" s="170">
        <v>6.86</v>
      </c>
      <c r="O56" s="170">
        <v>0</v>
      </c>
      <c r="P56" s="170">
        <v>-454.84</v>
      </c>
      <c r="Q56" s="159" t="s">
        <v>36</v>
      </c>
      <c r="R56" s="159" t="s">
        <v>1</v>
      </c>
    </row>
    <row r="57" spans="1:18" s="92" customFormat="1" ht="12" customHeight="1">
      <c r="A57" s="85" t="s">
        <v>65</v>
      </c>
      <c r="B57" s="85" t="str">
        <f>IF(AND(A57&lt;&gt;A56,A57&lt;&gt;A58),"Attention","")</f>
        <v>Attention</v>
      </c>
      <c r="C57" s="86" t="s">
        <v>62</v>
      </c>
      <c r="D57" s="87">
        <v>180000</v>
      </c>
      <c r="E57" s="87" t="s">
        <v>35</v>
      </c>
      <c r="F57" s="87" t="str">
        <f>IF(AND(ISNUMBER(K57),NOT(ISNUMBER(J57))),"Buy",IF(AND(ISNUMBER(J57),NOT(ISNUMBER(K57))),"Sell",""))</f>
        <v>Buy</v>
      </c>
      <c r="G57" s="88">
        <v>41577.127557870372</v>
      </c>
      <c r="H57" s="89">
        <f>DATEVALUE(TEXT(G57,"dd-mm-aaaa"))</f>
        <v>41577</v>
      </c>
      <c r="I57" s="38" t="str">
        <f>TEXT(G57,"hh:mm:ss")</f>
        <v>03:03:41</v>
      </c>
      <c r="J57" s="121" t="s">
        <v>32</v>
      </c>
      <c r="K57" s="122">
        <v>0.82676000000000005</v>
      </c>
      <c r="L57" s="123">
        <v>-5.4</v>
      </c>
      <c r="M57" s="123">
        <v>0</v>
      </c>
      <c r="N57" s="123">
        <v>0</v>
      </c>
      <c r="O57" s="123">
        <v>0</v>
      </c>
      <c r="P57" s="123">
        <v>-5.4</v>
      </c>
      <c r="Q57" s="124" t="s">
        <v>36</v>
      </c>
      <c r="R57" s="124" t="s">
        <v>1</v>
      </c>
    </row>
    <row r="58" spans="1:18" s="102" customFormat="1" ht="12" customHeight="1">
      <c r="A58" s="93" t="s">
        <v>66</v>
      </c>
      <c r="B58" s="93" t="str">
        <f>IF(AND(A58&lt;&gt;A57,A58&lt;&gt;A59),"Attention","")</f>
        <v>Attention</v>
      </c>
      <c r="C58" s="94" t="s">
        <v>62</v>
      </c>
      <c r="D58" s="95">
        <v>90000</v>
      </c>
      <c r="E58" s="95" t="s">
        <v>31</v>
      </c>
      <c r="F58" s="95" t="str">
        <f>IF(AND(ISNUMBER(K58),NOT(ISNUMBER(J58))),"Buy",IF(AND(ISNUMBER(J58),NOT(ISNUMBER(K58))),"Sell",""))</f>
        <v>Sell</v>
      </c>
      <c r="G58" s="96">
        <v>41577.127557870372</v>
      </c>
      <c r="H58" s="97">
        <f>DATEVALUE(TEXT(G58,"dd-mm-aaaa"))</f>
        <v>41577</v>
      </c>
      <c r="I58" s="38" t="str">
        <f>TEXT(G58,"hh:mm:ss")</f>
        <v>03:03:41</v>
      </c>
      <c r="J58" s="171">
        <v>0.8266</v>
      </c>
      <c r="K58" s="93" t="s">
        <v>32</v>
      </c>
      <c r="L58" s="172">
        <v>-30.6</v>
      </c>
      <c r="M58" s="172">
        <v>0</v>
      </c>
      <c r="N58" s="172">
        <v>0</v>
      </c>
      <c r="O58" s="172">
        <v>0</v>
      </c>
      <c r="P58" s="172">
        <v>-30.6</v>
      </c>
      <c r="Q58" s="94" t="s">
        <v>36</v>
      </c>
      <c r="R58" s="94" t="s">
        <v>1</v>
      </c>
    </row>
    <row r="59" spans="1:18" s="109" customFormat="1" ht="12" customHeight="1">
      <c r="A59" s="103" t="s">
        <v>67</v>
      </c>
      <c r="B59" s="103" t="str">
        <f>IF(AND(A59&lt;&gt;A58,A59&lt;&gt;A60),"Attention","")</f>
        <v>Attention</v>
      </c>
      <c r="C59" s="104" t="s">
        <v>62</v>
      </c>
      <c r="D59" s="105">
        <v>90000</v>
      </c>
      <c r="E59" s="105" t="s">
        <v>35</v>
      </c>
      <c r="F59" s="105" t="str">
        <f>IF(AND(ISNUMBER(K59),NOT(ISNUMBER(J59))),"Buy",IF(AND(ISNUMBER(J59),NOT(ISNUMBER(K59))),"Sell",""))</f>
        <v>Buy</v>
      </c>
      <c r="G59" s="106">
        <v>41577.127557870372</v>
      </c>
      <c r="H59" s="107">
        <f>DATEVALUE(TEXT(G59,"dd-mm-aaaa"))</f>
        <v>41577</v>
      </c>
      <c r="I59" s="38" t="str">
        <f>TEXT(G59,"hh:mm:ss")</f>
        <v>03:03:41</v>
      </c>
      <c r="J59" s="173" t="s">
        <v>32</v>
      </c>
      <c r="K59" s="174">
        <v>0.82676000000000005</v>
      </c>
      <c r="L59" s="175">
        <v>-1.8</v>
      </c>
      <c r="M59" s="175">
        <v>0</v>
      </c>
      <c r="N59" s="175">
        <v>0</v>
      </c>
      <c r="O59" s="175">
        <v>0</v>
      </c>
      <c r="P59" s="175">
        <v>-1.8</v>
      </c>
      <c r="Q59" s="176" t="s">
        <v>36</v>
      </c>
      <c r="R59" s="176" t="s">
        <v>1</v>
      </c>
    </row>
    <row r="60" spans="1:18" s="46" customFormat="1" ht="12" customHeight="1">
      <c r="A60" s="40" t="s">
        <v>68</v>
      </c>
      <c r="B60" s="40" t="str">
        <f>IF(AND(A60&lt;&gt;A59,A60&lt;&gt;A61),"Attention","")</f>
        <v>Attention</v>
      </c>
      <c r="C60" s="41" t="s">
        <v>62</v>
      </c>
      <c r="D60" s="42">
        <v>215000</v>
      </c>
      <c r="E60" s="42" t="s">
        <v>35</v>
      </c>
      <c r="F60" s="42" t="str">
        <f>IF(AND(ISNUMBER(K60),NOT(ISNUMBER(J60))),"Buy",IF(AND(ISNUMBER(J60),NOT(ISNUMBER(K60))),"Sell",""))</f>
        <v>Sell</v>
      </c>
      <c r="G60" s="43">
        <v>41588.816435185188</v>
      </c>
      <c r="H60" s="44">
        <f>DATEVALUE(TEXT(G60,"dd-mm-aaaa"))</f>
        <v>41588</v>
      </c>
      <c r="I60" s="47" t="str">
        <f>TEXT(G60,"hh:mm:ss")</f>
        <v>19:35:40</v>
      </c>
      <c r="J60" s="45">
        <v>0.82630000000000003</v>
      </c>
      <c r="K60" s="40" t="s">
        <v>32</v>
      </c>
      <c r="L60" s="40" t="s">
        <v>32</v>
      </c>
      <c r="M60" s="40" t="s">
        <v>32</v>
      </c>
      <c r="N60" s="40" t="s">
        <v>32</v>
      </c>
      <c r="O60" s="40" t="s">
        <v>32</v>
      </c>
      <c r="P60" s="40" t="s">
        <v>32</v>
      </c>
      <c r="Q60" s="41" t="s">
        <v>39</v>
      </c>
      <c r="R60" s="41" t="s">
        <v>1</v>
      </c>
    </row>
    <row r="61" spans="1:18" s="46" customFormat="1" ht="12" customHeight="1">
      <c r="A61" s="40" t="s">
        <v>69</v>
      </c>
      <c r="B61" s="40" t="str">
        <f>IF(AND(A61&lt;&gt;A60,A61&lt;&gt;A62),"Attention","")</f>
        <v>Attention</v>
      </c>
      <c r="C61" s="41" t="s">
        <v>62</v>
      </c>
      <c r="D61" s="42">
        <v>215000</v>
      </c>
      <c r="E61" s="42" t="s">
        <v>35</v>
      </c>
      <c r="F61" s="42" t="str">
        <f>IF(AND(ISNUMBER(K61),NOT(ISNUMBER(J61))),"Buy",IF(AND(ISNUMBER(J61),NOT(ISNUMBER(K61))),"Sell",""))</f>
        <v>Sell</v>
      </c>
      <c r="G61" s="43">
        <v>41588.816446759258</v>
      </c>
      <c r="H61" s="44">
        <f>DATEVALUE(TEXT(G61,"dd-mm-aaaa"))</f>
        <v>41588</v>
      </c>
      <c r="I61" s="47" t="str">
        <f>TEXT(G61,"hh:mm:ss")</f>
        <v>19:35:41</v>
      </c>
      <c r="J61" s="49">
        <v>0.82628999999999997</v>
      </c>
      <c r="K61" s="48" t="s">
        <v>32</v>
      </c>
      <c r="L61" s="48" t="s">
        <v>32</v>
      </c>
      <c r="M61" s="48" t="s">
        <v>32</v>
      </c>
      <c r="N61" s="48" t="s">
        <v>32</v>
      </c>
      <c r="O61" s="48" t="s">
        <v>32</v>
      </c>
      <c r="P61" s="48" t="s">
        <v>32</v>
      </c>
      <c r="Q61" s="51" t="s">
        <v>39</v>
      </c>
      <c r="R61" s="51" t="s">
        <v>1</v>
      </c>
    </row>
    <row r="62" spans="1:18" s="46" customFormat="1" ht="12" customHeight="1">
      <c r="A62" s="40" t="s">
        <v>70</v>
      </c>
      <c r="B62" s="40" t="str">
        <f>IF(AND(A62&lt;&gt;A61,A62&lt;&gt;A63),"Attention","")</f>
        <v>Attention</v>
      </c>
      <c r="C62" s="41" t="s">
        <v>62</v>
      </c>
      <c r="D62" s="42">
        <v>430000</v>
      </c>
      <c r="E62" s="42" t="s">
        <v>31</v>
      </c>
      <c r="F62" s="42" t="str">
        <f>IF(AND(ISNUMBER(K62),NOT(ISNUMBER(J62))),"Buy",IF(AND(ISNUMBER(J62),NOT(ISNUMBER(K62))),"Sell",""))</f>
        <v>Buy</v>
      </c>
      <c r="G62" s="43">
        <v>41591.476979166669</v>
      </c>
      <c r="H62" s="44">
        <f>DATEVALUE(TEXT(G62,"dd-mm-aaaa"))</f>
        <v>41591</v>
      </c>
      <c r="I62" s="47" t="str">
        <f>TEXT(G62,"hh:mm:ss")</f>
        <v>11:26:51</v>
      </c>
      <c r="J62" s="40" t="s">
        <v>32</v>
      </c>
      <c r="K62" s="45">
        <v>0.82594000000000001</v>
      </c>
      <c r="L62" s="40" t="s">
        <v>32</v>
      </c>
      <c r="M62" s="40" t="s">
        <v>32</v>
      </c>
      <c r="N62" s="40" t="s">
        <v>32</v>
      </c>
      <c r="O62" s="40" t="s">
        <v>32</v>
      </c>
      <c r="P62" s="40" t="s">
        <v>32</v>
      </c>
      <c r="Q62" s="41" t="s">
        <v>39</v>
      </c>
      <c r="R62" s="41" t="s">
        <v>1</v>
      </c>
    </row>
    <row r="63" spans="1:18" s="46" customFormat="1" ht="12" customHeight="1">
      <c r="A63" s="40" t="s">
        <v>71</v>
      </c>
      <c r="B63" s="40" t="str">
        <f>IF(AND(A63&lt;&gt;A62,A63&lt;&gt;A64),"Attention","")</f>
        <v>Attention</v>
      </c>
      <c r="C63" s="41" t="s">
        <v>62</v>
      </c>
      <c r="D63" s="42">
        <v>215000</v>
      </c>
      <c r="E63" s="42" t="s">
        <v>31</v>
      </c>
      <c r="F63" s="42" t="str">
        <f>IF(AND(ISNUMBER(K63),NOT(ISNUMBER(J63))),"Buy",IF(AND(ISNUMBER(J63),NOT(ISNUMBER(K63))),"Sell",""))</f>
        <v>Buy</v>
      </c>
      <c r="G63" s="43">
        <v>41591.477025462962</v>
      </c>
      <c r="H63" s="44">
        <f>DATEVALUE(TEXT(G63,"dd-mm-aaaa"))</f>
        <v>41591</v>
      </c>
      <c r="I63" s="47" t="str">
        <f>TEXT(G63,"hh:mm:ss")</f>
        <v>11:26:55</v>
      </c>
      <c r="J63" s="48" t="s">
        <v>32</v>
      </c>
      <c r="K63" s="49">
        <v>0.82594000000000001</v>
      </c>
      <c r="L63" s="48" t="s">
        <v>32</v>
      </c>
      <c r="M63" s="48" t="s">
        <v>32</v>
      </c>
      <c r="N63" s="48" t="s">
        <v>32</v>
      </c>
      <c r="O63" s="48" t="s">
        <v>32</v>
      </c>
      <c r="P63" s="48" t="s">
        <v>32</v>
      </c>
      <c r="Q63" s="51" t="s">
        <v>39</v>
      </c>
      <c r="R63" s="51" t="s">
        <v>1</v>
      </c>
    </row>
    <row r="64" spans="1:18" s="46" customFormat="1" ht="12" customHeight="1">
      <c r="A64" s="40" t="s">
        <v>72</v>
      </c>
      <c r="B64" s="40" t="str">
        <f>IF(AND(A64&lt;&gt;A63,A64&lt;&gt;A65),"Attention","")</f>
        <v>Attention</v>
      </c>
      <c r="C64" s="41" t="s">
        <v>62</v>
      </c>
      <c r="D64" s="42">
        <v>215000</v>
      </c>
      <c r="E64" s="42" t="s">
        <v>35</v>
      </c>
      <c r="F64" s="42" t="str">
        <f>IF(AND(ISNUMBER(K64),NOT(ISNUMBER(J64))),"Buy",IF(AND(ISNUMBER(J64),NOT(ISNUMBER(K64))),"Sell",""))</f>
        <v>Sell</v>
      </c>
      <c r="G64" s="43">
        <v>41591.689062500001</v>
      </c>
      <c r="H64" s="44">
        <f>DATEVALUE(TEXT(G64,"dd-mm-aaaa"))</f>
        <v>41591</v>
      </c>
      <c r="I64" s="47" t="str">
        <f>TEXT(G64,"hh:mm:ss")</f>
        <v>16:32:15</v>
      </c>
      <c r="J64" s="45">
        <v>0.82709999999999995</v>
      </c>
      <c r="K64" s="40" t="s">
        <v>32</v>
      </c>
      <c r="L64" s="40" t="s">
        <v>32</v>
      </c>
      <c r="M64" s="40" t="s">
        <v>32</v>
      </c>
      <c r="N64" s="40" t="s">
        <v>32</v>
      </c>
      <c r="O64" s="40" t="s">
        <v>32</v>
      </c>
      <c r="P64" s="40" t="s">
        <v>32</v>
      </c>
      <c r="Q64" s="41" t="s">
        <v>39</v>
      </c>
      <c r="R64" s="41" t="s">
        <v>1</v>
      </c>
    </row>
    <row r="65" spans="1:18" s="46" customFormat="1" ht="12" customHeight="1">
      <c r="A65" s="40" t="s">
        <v>73</v>
      </c>
      <c r="B65" s="40" t="str">
        <f>IF(AND(A65&lt;&gt;A64,A65&lt;&gt;A66),"Attention","")</f>
        <v>Attention</v>
      </c>
      <c r="C65" s="41" t="s">
        <v>62</v>
      </c>
      <c r="D65" s="42">
        <v>230000</v>
      </c>
      <c r="E65" s="42" t="s">
        <v>35</v>
      </c>
      <c r="F65" s="42" t="str">
        <f>IF(AND(ISNUMBER(K65),NOT(ISNUMBER(J65))),"Buy",IF(AND(ISNUMBER(J65),NOT(ISNUMBER(K65))),"Sell",""))</f>
        <v>Sell</v>
      </c>
      <c r="G65" s="43">
        <v>41591.689085648148</v>
      </c>
      <c r="H65" s="44">
        <f>DATEVALUE(TEXT(G65,"dd-mm-aaaa"))</f>
        <v>41591</v>
      </c>
      <c r="I65" s="47" t="str">
        <f>TEXT(G65,"hh:mm:ss")</f>
        <v>16:32:17</v>
      </c>
      <c r="J65" s="49">
        <v>0.82718999999999998</v>
      </c>
      <c r="K65" s="48" t="s">
        <v>32</v>
      </c>
      <c r="L65" s="48" t="s">
        <v>32</v>
      </c>
      <c r="M65" s="48" t="s">
        <v>32</v>
      </c>
      <c r="N65" s="48" t="s">
        <v>32</v>
      </c>
      <c r="O65" s="48" t="s">
        <v>32</v>
      </c>
      <c r="P65" s="48" t="s">
        <v>32</v>
      </c>
      <c r="Q65" s="51" t="s">
        <v>39</v>
      </c>
      <c r="R65" s="51" t="s">
        <v>1</v>
      </c>
    </row>
    <row r="66" spans="1:18" s="46" customFormat="1" ht="12" customHeight="1">
      <c r="A66" s="40" t="s">
        <v>74</v>
      </c>
      <c r="B66" s="40" t="str">
        <f>IF(AND(A66&lt;&gt;A65,A66&lt;&gt;A67),"Attention","")</f>
        <v>Attention</v>
      </c>
      <c r="C66" s="41" t="s">
        <v>62</v>
      </c>
      <c r="D66" s="42">
        <v>200000</v>
      </c>
      <c r="E66" s="42" t="s">
        <v>35</v>
      </c>
      <c r="F66" s="42" t="str">
        <f>IF(AND(ISNUMBER(K66),NOT(ISNUMBER(J66))),"Buy",IF(AND(ISNUMBER(J66),NOT(ISNUMBER(K66))),"Sell",""))</f>
        <v>Sell</v>
      </c>
      <c r="G66" s="43">
        <v>41591.689085648148</v>
      </c>
      <c r="H66" s="44">
        <f>DATEVALUE(TEXT(G66,"dd-mm-aaaa"))</f>
        <v>41591</v>
      </c>
      <c r="I66" s="47" t="str">
        <f>TEXT(G66,"hh:mm:ss")</f>
        <v>16:32:17</v>
      </c>
      <c r="J66" s="45">
        <v>0.82718999999999998</v>
      </c>
      <c r="K66" s="40" t="s">
        <v>32</v>
      </c>
      <c r="L66" s="40" t="s">
        <v>32</v>
      </c>
      <c r="M66" s="40" t="s">
        <v>32</v>
      </c>
      <c r="N66" s="40" t="s">
        <v>32</v>
      </c>
      <c r="O66" s="40" t="s">
        <v>32</v>
      </c>
      <c r="P66" s="40" t="s">
        <v>32</v>
      </c>
      <c r="Q66" s="41" t="s">
        <v>39</v>
      </c>
      <c r="R66" s="41" t="s">
        <v>1</v>
      </c>
    </row>
    <row r="67" spans="1:18" s="46" customFormat="1" ht="12" customHeight="1">
      <c r="A67" s="40" t="s">
        <v>71</v>
      </c>
      <c r="B67" s="40" t="str">
        <f>IF(AND(A67&lt;&gt;A66,A67&lt;&gt;A68),"Attention","")</f>
        <v>Attention</v>
      </c>
      <c r="C67" s="41" t="s">
        <v>62</v>
      </c>
      <c r="D67" s="42">
        <v>215000</v>
      </c>
      <c r="E67" s="42" t="s">
        <v>31</v>
      </c>
      <c r="F67" s="42" t="str">
        <f>IF(AND(ISNUMBER(K67),NOT(ISNUMBER(J67))),"Buy",IF(AND(ISNUMBER(J67),NOT(ISNUMBER(K67))),"Sell",""))</f>
        <v>Sell</v>
      </c>
      <c r="G67" s="43">
        <v>41591.699965277781</v>
      </c>
      <c r="H67" s="44">
        <f>DATEVALUE(TEXT(G67,"dd-mm-aaaa"))</f>
        <v>41591</v>
      </c>
      <c r="I67" s="47" t="str">
        <f>TEXT(G67,"hh:mm:ss")</f>
        <v>16:47:57</v>
      </c>
      <c r="J67" s="49">
        <v>0.82647000000000004</v>
      </c>
      <c r="K67" s="48" t="s">
        <v>32</v>
      </c>
      <c r="L67" s="50">
        <v>113.95</v>
      </c>
      <c r="M67" s="50">
        <v>0</v>
      </c>
      <c r="N67" s="50">
        <v>0</v>
      </c>
      <c r="O67" s="50">
        <v>0</v>
      </c>
      <c r="P67" s="50">
        <v>113.95</v>
      </c>
      <c r="Q67" s="51" t="s">
        <v>37</v>
      </c>
      <c r="R67" s="51" t="s">
        <v>1</v>
      </c>
    </row>
    <row r="68" spans="1:18" s="46" customFormat="1" ht="12" customHeight="1">
      <c r="A68" s="40" t="s">
        <v>70</v>
      </c>
      <c r="B68" s="40" t="str">
        <f>IF(AND(A68&lt;&gt;A67,A68&lt;&gt;A69),"Attention","")</f>
        <v>Attention</v>
      </c>
      <c r="C68" s="41" t="s">
        <v>62</v>
      </c>
      <c r="D68" s="42">
        <v>430000</v>
      </c>
      <c r="E68" s="42" t="s">
        <v>31</v>
      </c>
      <c r="F68" s="42" t="str">
        <f>IF(AND(ISNUMBER(K68),NOT(ISNUMBER(J68))),"Buy",IF(AND(ISNUMBER(J68),NOT(ISNUMBER(K68))),"Sell",""))</f>
        <v>Sell</v>
      </c>
      <c r="G68" s="43">
        <v>41591.700196759259</v>
      </c>
      <c r="H68" s="44">
        <f>DATEVALUE(TEXT(G68,"dd-mm-aaaa"))</f>
        <v>41591</v>
      </c>
      <c r="I68" s="47" t="str">
        <f>TEXT(G68,"hh:mm:ss")</f>
        <v>16:48:17</v>
      </c>
      <c r="J68" s="45">
        <v>0.82648999999999995</v>
      </c>
      <c r="K68" s="40" t="s">
        <v>32</v>
      </c>
      <c r="L68" s="60">
        <v>236.5</v>
      </c>
      <c r="M68" s="60">
        <v>0</v>
      </c>
      <c r="N68" s="60">
        <v>0</v>
      </c>
      <c r="O68" s="60">
        <v>0</v>
      </c>
      <c r="P68" s="60">
        <v>236.5</v>
      </c>
      <c r="Q68" s="41" t="s">
        <v>37</v>
      </c>
      <c r="R68" s="41" t="s">
        <v>1</v>
      </c>
    </row>
    <row r="69" spans="1:18" s="46" customFormat="1" ht="12" customHeight="1">
      <c r="A69" s="40" t="s">
        <v>68</v>
      </c>
      <c r="B69" s="40" t="str">
        <f>IF(AND(A69&lt;&gt;A68,A69&lt;&gt;A70),"Attention","")</f>
        <v>Attention</v>
      </c>
      <c r="C69" s="41" t="s">
        <v>62</v>
      </c>
      <c r="D69" s="42">
        <v>215000</v>
      </c>
      <c r="E69" s="42" t="s">
        <v>35</v>
      </c>
      <c r="F69" s="42" t="str">
        <f>IF(AND(ISNUMBER(K69),NOT(ISNUMBER(J69))),"Buy",IF(AND(ISNUMBER(J69),NOT(ISNUMBER(K69))),"Sell",""))</f>
        <v>Buy</v>
      </c>
      <c r="G69" s="43">
        <v>41591.811354166668</v>
      </c>
      <c r="H69" s="44">
        <f>DATEVALUE(TEXT(G69,"dd-mm-aaaa"))</f>
        <v>41591</v>
      </c>
      <c r="I69" s="47" t="str">
        <f>TEXT(G69,"hh:mm:ss")</f>
        <v>19:28:21</v>
      </c>
      <c r="J69" s="48" t="s">
        <v>32</v>
      </c>
      <c r="K69" s="49">
        <v>0.83299000000000001</v>
      </c>
      <c r="L69" s="50">
        <v>-1438.35</v>
      </c>
      <c r="M69" s="50">
        <v>0</v>
      </c>
      <c r="N69" s="50">
        <v>-83.2</v>
      </c>
      <c r="O69" s="50">
        <v>0</v>
      </c>
      <c r="P69" s="50">
        <v>-1521.55</v>
      </c>
      <c r="Q69" s="51" t="s">
        <v>45</v>
      </c>
      <c r="R69" s="51" t="s">
        <v>46</v>
      </c>
    </row>
    <row r="70" spans="1:18" s="46" customFormat="1" ht="12" customHeight="1">
      <c r="A70" s="40" t="s">
        <v>69</v>
      </c>
      <c r="B70" s="40" t="str">
        <f>IF(AND(A70&lt;&gt;A69,A70&lt;&gt;A71),"Attention","")</f>
        <v>Attention</v>
      </c>
      <c r="C70" s="41" t="s">
        <v>62</v>
      </c>
      <c r="D70" s="42">
        <v>215000</v>
      </c>
      <c r="E70" s="42" t="s">
        <v>35</v>
      </c>
      <c r="F70" s="42" t="str">
        <f>IF(AND(ISNUMBER(K70),NOT(ISNUMBER(J70))),"Buy",IF(AND(ISNUMBER(J70),NOT(ISNUMBER(K70))),"Sell",""))</f>
        <v>Buy</v>
      </c>
      <c r="G70" s="43">
        <v>41591.811354166668</v>
      </c>
      <c r="H70" s="44">
        <f>DATEVALUE(TEXT(G70,"dd-mm-aaaa"))</f>
        <v>41591</v>
      </c>
      <c r="I70" s="47" t="str">
        <f>TEXT(G70,"hh:mm:ss")</f>
        <v>19:28:21</v>
      </c>
      <c r="J70" s="40" t="s">
        <v>32</v>
      </c>
      <c r="K70" s="45">
        <v>0.83299000000000001</v>
      </c>
      <c r="L70" s="60">
        <v>-1440.5</v>
      </c>
      <c r="M70" s="60">
        <v>0</v>
      </c>
      <c r="N70" s="60">
        <v>-83.2</v>
      </c>
      <c r="O70" s="60">
        <v>0</v>
      </c>
      <c r="P70" s="60">
        <v>-1523.7</v>
      </c>
      <c r="Q70" s="41" t="s">
        <v>45</v>
      </c>
      <c r="R70" s="41" t="s">
        <v>46</v>
      </c>
    </row>
    <row r="71" spans="1:18" s="46" customFormat="1" ht="12" customHeight="1">
      <c r="A71" s="40" t="s">
        <v>72</v>
      </c>
      <c r="B71" s="40" t="str">
        <f>IF(AND(A71&lt;&gt;A70,A71&lt;&gt;A72),"Attention","")</f>
        <v>Attention</v>
      </c>
      <c r="C71" s="41" t="s">
        <v>62</v>
      </c>
      <c r="D71" s="42">
        <v>215000</v>
      </c>
      <c r="E71" s="42" t="s">
        <v>35</v>
      </c>
      <c r="F71" s="42" t="str">
        <f>IF(AND(ISNUMBER(K71),NOT(ISNUMBER(J71))),"Buy",IF(AND(ISNUMBER(J71),NOT(ISNUMBER(K71))),"Sell",""))</f>
        <v>Buy</v>
      </c>
      <c r="G71" s="43">
        <v>41591.811354166668</v>
      </c>
      <c r="H71" s="44">
        <f>DATEVALUE(TEXT(G71,"dd-mm-aaaa"))</f>
        <v>41591</v>
      </c>
      <c r="I71" s="47" t="str">
        <f>TEXT(G71,"hh:mm:ss")</f>
        <v>19:28:21</v>
      </c>
      <c r="J71" s="48" t="s">
        <v>32</v>
      </c>
      <c r="K71" s="49">
        <v>0.83299000000000001</v>
      </c>
      <c r="L71" s="50">
        <v>-1266.3499999999999</v>
      </c>
      <c r="M71" s="50">
        <v>0</v>
      </c>
      <c r="N71" s="50">
        <v>-49.92</v>
      </c>
      <c r="O71" s="50">
        <v>0</v>
      </c>
      <c r="P71" s="50">
        <v>-1316.27</v>
      </c>
      <c r="Q71" s="51" t="s">
        <v>45</v>
      </c>
      <c r="R71" s="51" t="s">
        <v>46</v>
      </c>
    </row>
    <row r="72" spans="1:18" s="46" customFormat="1" ht="12" customHeight="1">
      <c r="A72" s="40" t="s">
        <v>73</v>
      </c>
      <c r="B72" s="40" t="str">
        <f>IF(AND(A72&lt;&gt;A71,A72&lt;&gt;A73),"Attention","")</f>
        <v>Attention</v>
      </c>
      <c r="C72" s="41" t="s">
        <v>62</v>
      </c>
      <c r="D72" s="42">
        <v>230000</v>
      </c>
      <c r="E72" s="42" t="s">
        <v>35</v>
      </c>
      <c r="F72" s="42" t="str">
        <f>IF(AND(ISNUMBER(K72),NOT(ISNUMBER(J72))),"Buy",IF(AND(ISNUMBER(J72),NOT(ISNUMBER(K72))),"Sell",""))</f>
        <v>Buy</v>
      </c>
      <c r="G72" s="43">
        <v>41591.811354166668</v>
      </c>
      <c r="H72" s="44">
        <f>DATEVALUE(TEXT(G72,"dd-mm-aaaa"))</f>
        <v>41591</v>
      </c>
      <c r="I72" s="47" t="str">
        <f>TEXT(G72,"hh:mm:ss")</f>
        <v>19:28:21</v>
      </c>
      <c r="J72" s="40" t="s">
        <v>32</v>
      </c>
      <c r="K72" s="45">
        <v>0.83301000000000003</v>
      </c>
      <c r="L72" s="60">
        <v>-1338.6</v>
      </c>
      <c r="M72" s="60">
        <v>0</v>
      </c>
      <c r="N72" s="60">
        <v>-53.41</v>
      </c>
      <c r="O72" s="60">
        <v>0</v>
      </c>
      <c r="P72" s="60">
        <v>-1392.01</v>
      </c>
      <c r="Q72" s="41" t="s">
        <v>45</v>
      </c>
      <c r="R72" s="41" t="s">
        <v>46</v>
      </c>
    </row>
    <row r="73" spans="1:18" s="46" customFormat="1" ht="12" customHeight="1">
      <c r="A73" s="40" t="s">
        <v>74</v>
      </c>
      <c r="B73" s="40" t="str">
        <f>IF(AND(A73&lt;&gt;A72,A73&lt;&gt;A74),"Attention","")</f>
        <v>Attention</v>
      </c>
      <c r="C73" s="41" t="s">
        <v>62</v>
      </c>
      <c r="D73" s="42">
        <v>200000</v>
      </c>
      <c r="E73" s="42" t="s">
        <v>35</v>
      </c>
      <c r="F73" s="42" t="str">
        <f>IF(AND(ISNUMBER(K73),NOT(ISNUMBER(J73))),"Buy",IF(AND(ISNUMBER(J73),NOT(ISNUMBER(K73))),"Sell",""))</f>
        <v>Buy</v>
      </c>
      <c r="G73" s="43">
        <v>41591.811365740738</v>
      </c>
      <c r="H73" s="44">
        <f>DATEVALUE(TEXT(G73,"dd-mm-aaaa"))</f>
        <v>41591</v>
      </c>
      <c r="I73" s="47" t="str">
        <f>TEXT(G73,"hh:mm:ss")</f>
        <v>19:28:22</v>
      </c>
      <c r="J73" s="48" t="s">
        <v>32</v>
      </c>
      <c r="K73" s="49">
        <v>0.83299000000000001</v>
      </c>
      <c r="L73" s="50">
        <v>-1160</v>
      </c>
      <c r="M73" s="50">
        <v>0</v>
      </c>
      <c r="N73" s="50">
        <v>-46.44</v>
      </c>
      <c r="O73" s="50">
        <v>0</v>
      </c>
      <c r="P73" s="50">
        <v>-1206.44</v>
      </c>
      <c r="Q73" s="51" t="s">
        <v>45</v>
      </c>
      <c r="R73" s="51" t="s">
        <v>46</v>
      </c>
    </row>
    <row r="74" spans="1:18" s="46" customFormat="1" ht="12" customHeight="1">
      <c r="A74" s="40" t="s">
        <v>75</v>
      </c>
      <c r="B74" s="40" t="str">
        <f>IF(AND(A74&lt;&gt;A73,A74&lt;&gt;A75),"Attention","")</f>
        <v>Attention</v>
      </c>
      <c r="C74" s="41" t="s">
        <v>62</v>
      </c>
      <c r="D74" s="42">
        <v>215000</v>
      </c>
      <c r="E74" s="42" t="s">
        <v>35</v>
      </c>
      <c r="F74" s="42" t="str">
        <f>IF(AND(ISNUMBER(K74),NOT(ISNUMBER(J74))),"Buy",IF(AND(ISNUMBER(J74),NOT(ISNUMBER(K74))),"Sell",""))</f>
        <v>Sell</v>
      </c>
      <c r="G74" s="43">
        <v>41591.811423611114</v>
      </c>
      <c r="H74" s="44">
        <f>DATEVALUE(TEXT(G74,"dd-mm-aaaa"))</f>
        <v>41591</v>
      </c>
      <c r="I74" s="47" t="str">
        <f>TEXT(G74,"hh:mm:ss")</f>
        <v>19:28:27</v>
      </c>
      <c r="J74" s="45">
        <v>0.83535999999999999</v>
      </c>
      <c r="K74" s="40" t="s">
        <v>32</v>
      </c>
      <c r="L74" s="40" t="s">
        <v>32</v>
      </c>
      <c r="M74" s="40" t="s">
        <v>32</v>
      </c>
      <c r="N74" s="40" t="s">
        <v>32</v>
      </c>
      <c r="O74" s="40" t="s">
        <v>32</v>
      </c>
      <c r="P74" s="40" t="s">
        <v>32</v>
      </c>
      <c r="Q74" s="41" t="s">
        <v>39</v>
      </c>
      <c r="R74" s="41" t="s">
        <v>1</v>
      </c>
    </row>
    <row r="75" spans="1:18" s="46" customFormat="1" ht="12" customHeight="1">
      <c r="A75" s="40" t="s">
        <v>76</v>
      </c>
      <c r="B75" s="40" t="str">
        <f>IF(AND(A75&lt;&gt;A74,A75&lt;&gt;A76),"Attention","")</f>
        <v>Attention</v>
      </c>
      <c r="C75" s="41" t="s">
        <v>62</v>
      </c>
      <c r="D75" s="42">
        <v>430000</v>
      </c>
      <c r="E75" s="42" t="s">
        <v>31</v>
      </c>
      <c r="F75" s="42" t="str">
        <f>IF(AND(ISNUMBER(K75),NOT(ISNUMBER(J75))),"Buy",IF(AND(ISNUMBER(J75),NOT(ISNUMBER(K75))),"Sell",""))</f>
        <v>Buy</v>
      </c>
      <c r="G75" s="43">
        <v>41596.020567129628</v>
      </c>
      <c r="H75" s="44">
        <f>DATEVALUE(TEXT(G75,"dd-mm-aaaa"))</f>
        <v>41596</v>
      </c>
      <c r="I75" s="47" t="str">
        <f>TEXT(G75,"hh:mm:ss")</f>
        <v>00:29:37</v>
      </c>
      <c r="J75" s="48" t="s">
        <v>32</v>
      </c>
      <c r="K75" s="49">
        <v>0.83543000000000001</v>
      </c>
      <c r="L75" s="48" t="s">
        <v>32</v>
      </c>
      <c r="M75" s="48" t="s">
        <v>32</v>
      </c>
      <c r="N75" s="48" t="s">
        <v>32</v>
      </c>
      <c r="O75" s="48" t="s">
        <v>32</v>
      </c>
      <c r="P75" s="48" t="s">
        <v>32</v>
      </c>
      <c r="Q75" s="51" t="s">
        <v>36</v>
      </c>
      <c r="R75" s="51" t="s">
        <v>1</v>
      </c>
    </row>
    <row r="76" spans="1:18" s="46" customFormat="1" ht="12" customHeight="1">
      <c r="A76" s="40" t="s">
        <v>75</v>
      </c>
      <c r="B76" s="40" t="str">
        <f>IF(AND(A76&lt;&gt;A75,A76&lt;&gt;A77),"Attention","")</f>
        <v>Attention</v>
      </c>
      <c r="C76" s="41" t="s">
        <v>62</v>
      </c>
      <c r="D76" s="42">
        <v>215000</v>
      </c>
      <c r="E76" s="42" t="s">
        <v>35</v>
      </c>
      <c r="F76" s="42" t="str">
        <f>IF(AND(ISNUMBER(K76),NOT(ISNUMBER(J76))),"Buy",IF(AND(ISNUMBER(J76),NOT(ISNUMBER(K76))),"Sell",""))</f>
        <v>Buy</v>
      </c>
      <c r="G76" s="43">
        <v>41596.02107638889</v>
      </c>
      <c r="H76" s="44">
        <f>DATEVALUE(TEXT(G76,"dd-mm-aaaa"))</f>
        <v>41596</v>
      </c>
      <c r="I76" s="47" t="str">
        <f>TEXT(G76,"hh:mm:ss")</f>
        <v>00:30:21</v>
      </c>
      <c r="J76" s="40" t="s">
        <v>32</v>
      </c>
      <c r="K76" s="45">
        <v>0.83557000000000003</v>
      </c>
      <c r="L76" s="60">
        <v>-45.15</v>
      </c>
      <c r="M76" s="60">
        <v>0</v>
      </c>
      <c r="N76" s="60">
        <v>-33.28</v>
      </c>
      <c r="O76" s="60">
        <v>0</v>
      </c>
      <c r="P76" s="60">
        <v>-78.430000000000007</v>
      </c>
      <c r="Q76" s="41" t="s">
        <v>37</v>
      </c>
      <c r="R76" s="41" t="s">
        <v>1</v>
      </c>
    </row>
    <row r="77" spans="1:18" s="46" customFormat="1" ht="12" customHeight="1">
      <c r="A77" s="40" t="s">
        <v>77</v>
      </c>
      <c r="B77" s="40" t="str">
        <f>IF(AND(A77&lt;&gt;A76,A77&lt;&gt;A78),"Attention","")</f>
        <v>Attention</v>
      </c>
      <c r="C77" s="41" t="s">
        <v>62</v>
      </c>
      <c r="D77" s="42">
        <v>430000</v>
      </c>
      <c r="E77" s="42" t="s">
        <v>35</v>
      </c>
      <c r="F77" s="42" t="str">
        <f>IF(AND(ISNUMBER(K77),NOT(ISNUMBER(J77))),"Buy",IF(AND(ISNUMBER(J77),NOT(ISNUMBER(K77))),"Sell",""))</f>
        <v>Sell</v>
      </c>
      <c r="G77" s="43">
        <v>41596.282951388886</v>
      </c>
      <c r="H77" s="44">
        <f>DATEVALUE(TEXT(G77,"dd-mm-aaaa"))</f>
        <v>41596</v>
      </c>
      <c r="I77" s="47" t="str">
        <f>TEXT(G77,"hh:mm:ss")</f>
        <v>06:47:27</v>
      </c>
      <c r="J77" s="49">
        <v>0.83694999999999997</v>
      </c>
      <c r="K77" s="48" t="s">
        <v>32</v>
      </c>
      <c r="L77" s="48" t="s">
        <v>32</v>
      </c>
      <c r="M77" s="48" t="s">
        <v>32</v>
      </c>
      <c r="N77" s="48" t="s">
        <v>32</v>
      </c>
      <c r="O77" s="48" t="s">
        <v>32</v>
      </c>
      <c r="P77" s="48" t="s">
        <v>32</v>
      </c>
      <c r="Q77" s="51" t="s">
        <v>39</v>
      </c>
      <c r="R77" s="51" t="s">
        <v>1</v>
      </c>
    </row>
    <row r="78" spans="1:18" s="46" customFormat="1" ht="12" customHeight="1">
      <c r="A78" s="40" t="s">
        <v>78</v>
      </c>
      <c r="B78" s="40" t="str">
        <f>IF(AND(A78&lt;&gt;A77,A78&lt;&gt;A79),"Attention","")</f>
        <v>Attention</v>
      </c>
      <c r="C78" s="41" t="s">
        <v>62</v>
      </c>
      <c r="D78" s="42">
        <v>150000</v>
      </c>
      <c r="E78" s="42" t="s">
        <v>35</v>
      </c>
      <c r="F78" s="42" t="str">
        <f>IF(AND(ISNUMBER(K78),NOT(ISNUMBER(J78))),"Buy",IF(AND(ISNUMBER(J78),NOT(ISNUMBER(K78))),"Sell",""))</f>
        <v>Sell</v>
      </c>
      <c r="G78" s="43">
        <v>41596.282986111109</v>
      </c>
      <c r="H78" s="44">
        <f>DATEVALUE(TEXT(G78,"dd-mm-aaaa"))</f>
        <v>41596</v>
      </c>
      <c r="I78" s="47" t="str">
        <f>TEXT(G78,"hh:mm:ss")</f>
        <v>06:47:30</v>
      </c>
      <c r="J78" s="45">
        <v>0.83687</v>
      </c>
      <c r="K78" s="40" t="s">
        <v>32</v>
      </c>
      <c r="L78" s="40" t="s">
        <v>32</v>
      </c>
      <c r="M78" s="40" t="s">
        <v>32</v>
      </c>
      <c r="N78" s="40" t="s">
        <v>32</v>
      </c>
      <c r="O78" s="40" t="s">
        <v>32</v>
      </c>
      <c r="P78" s="40" t="s">
        <v>32</v>
      </c>
      <c r="Q78" s="41" t="s">
        <v>39</v>
      </c>
      <c r="R78" s="41" t="s">
        <v>1</v>
      </c>
    </row>
    <row r="79" spans="1:18" s="46" customFormat="1" ht="12" customHeight="1">
      <c r="A79" s="40" t="s">
        <v>79</v>
      </c>
      <c r="B79" s="40" t="str">
        <f>IF(AND(A79&lt;&gt;A78,A79&lt;&gt;A80),"Attention","")</f>
        <v>Attention</v>
      </c>
      <c r="C79" s="41" t="s">
        <v>62</v>
      </c>
      <c r="D79" s="42">
        <v>150000</v>
      </c>
      <c r="E79" s="42" t="s">
        <v>35</v>
      </c>
      <c r="F79" s="42" t="str">
        <f>IF(AND(ISNUMBER(K79),NOT(ISNUMBER(J79))),"Buy",IF(AND(ISNUMBER(J79),NOT(ISNUMBER(K79))),"Sell",""))</f>
        <v>Sell</v>
      </c>
      <c r="G79" s="43">
        <v>41596.282986111109</v>
      </c>
      <c r="H79" s="44">
        <f>DATEVALUE(TEXT(G79,"dd-mm-aaaa"))</f>
        <v>41596</v>
      </c>
      <c r="I79" s="47" t="str">
        <f>TEXT(G79,"hh:mm:ss")</f>
        <v>06:47:30</v>
      </c>
      <c r="J79" s="49">
        <v>0.83681000000000005</v>
      </c>
      <c r="K79" s="48" t="s">
        <v>32</v>
      </c>
      <c r="L79" s="48" t="s">
        <v>32</v>
      </c>
      <c r="M79" s="48" t="s">
        <v>32</v>
      </c>
      <c r="N79" s="48" t="s">
        <v>32</v>
      </c>
      <c r="O79" s="48" t="s">
        <v>32</v>
      </c>
      <c r="P79" s="48" t="s">
        <v>32</v>
      </c>
      <c r="Q79" s="51" t="s">
        <v>39</v>
      </c>
      <c r="R79" s="51" t="s">
        <v>1</v>
      </c>
    </row>
    <row r="80" spans="1:18" s="46" customFormat="1" ht="12" customHeight="1">
      <c r="A80" s="40" t="s">
        <v>78</v>
      </c>
      <c r="B80" s="40" t="str">
        <f>IF(AND(A80&lt;&gt;A79,A80&lt;&gt;A81),"Attention","")</f>
        <v>Attention</v>
      </c>
      <c r="C80" s="41" t="s">
        <v>62</v>
      </c>
      <c r="D80" s="42">
        <v>150000</v>
      </c>
      <c r="E80" s="42" t="s">
        <v>35</v>
      </c>
      <c r="F80" s="42" t="str">
        <f>IF(AND(ISNUMBER(K80),NOT(ISNUMBER(J80))),"Buy",IF(AND(ISNUMBER(J80),NOT(ISNUMBER(K80))),"Sell",""))</f>
        <v>Buy</v>
      </c>
      <c r="G80" s="43">
        <v>41596.35696759259</v>
      </c>
      <c r="H80" s="44">
        <f>DATEVALUE(TEXT(G80,"dd-mm-aaaa"))</f>
        <v>41596</v>
      </c>
      <c r="I80" s="47" t="str">
        <f>TEXT(G80,"hh:mm:ss")</f>
        <v>08:34:02</v>
      </c>
      <c r="J80" s="40" t="s">
        <v>32</v>
      </c>
      <c r="K80" s="45">
        <v>0.83709999999999996</v>
      </c>
      <c r="L80" s="60">
        <v>-34.5</v>
      </c>
      <c r="M80" s="60">
        <v>0</v>
      </c>
      <c r="N80" s="60">
        <v>0</v>
      </c>
      <c r="O80" s="60">
        <v>0</v>
      </c>
      <c r="P80" s="60">
        <v>-34.5</v>
      </c>
      <c r="Q80" s="41" t="s">
        <v>37</v>
      </c>
      <c r="R80" s="41" t="s">
        <v>1</v>
      </c>
    </row>
    <row r="81" spans="1:18" s="46" customFormat="1" ht="12" customHeight="1">
      <c r="A81" s="40" t="s">
        <v>76</v>
      </c>
      <c r="B81" s="40" t="str">
        <f>IF(AND(A81&lt;&gt;A80,A81&lt;&gt;A82),"Attention","")</f>
        <v>Attention</v>
      </c>
      <c r="C81" s="41" t="s">
        <v>62</v>
      </c>
      <c r="D81" s="42">
        <v>430000</v>
      </c>
      <c r="E81" s="42" t="s">
        <v>31</v>
      </c>
      <c r="F81" s="42" t="str">
        <f>IF(AND(ISNUMBER(K81),NOT(ISNUMBER(J81))),"Buy",IF(AND(ISNUMBER(J81),NOT(ISNUMBER(K81))),"Sell",""))</f>
        <v>Sell</v>
      </c>
      <c r="G81" s="43">
        <v>41596.357685185183</v>
      </c>
      <c r="H81" s="44">
        <f>DATEVALUE(TEXT(G81,"dd-mm-aaaa"))</f>
        <v>41596</v>
      </c>
      <c r="I81" s="47" t="str">
        <f>TEXT(G81,"hh:mm:ss")</f>
        <v>08:35:04</v>
      </c>
      <c r="J81" s="49">
        <v>0.83692999999999995</v>
      </c>
      <c r="K81" s="48" t="s">
        <v>32</v>
      </c>
      <c r="L81" s="50">
        <v>645</v>
      </c>
      <c r="M81" s="50">
        <v>0</v>
      </c>
      <c r="N81" s="50">
        <v>0</v>
      </c>
      <c r="O81" s="50">
        <v>0</v>
      </c>
      <c r="P81" s="50">
        <v>645</v>
      </c>
      <c r="Q81" s="51" t="s">
        <v>37</v>
      </c>
      <c r="R81" s="51" t="s">
        <v>1</v>
      </c>
    </row>
    <row r="82" spans="1:18" s="46" customFormat="1" ht="12" customHeight="1">
      <c r="A82" s="40" t="s">
        <v>77</v>
      </c>
      <c r="B82" s="40" t="str">
        <f>IF(AND(A82&lt;&gt;A81,A82&lt;&gt;A83),"Attention","")</f>
        <v>Attention</v>
      </c>
      <c r="C82" s="41" t="s">
        <v>62</v>
      </c>
      <c r="D82" s="42">
        <v>430000</v>
      </c>
      <c r="E82" s="42" t="s">
        <v>35</v>
      </c>
      <c r="F82" s="42" t="str">
        <f>IF(AND(ISNUMBER(K82),NOT(ISNUMBER(J82))),"Buy",IF(AND(ISNUMBER(J82),NOT(ISNUMBER(K82))),"Sell",""))</f>
        <v>Buy</v>
      </c>
      <c r="G82" s="43">
        <v>41597.126377314817</v>
      </c>
      <c r="H82" s="44">
        <f>DATEVALUE(TEXT(G82,"dd-mm-aaaa"))</f>
        <v>41597</v>
      </c>
      <c r="I82" s="47" t="str">
        <f>TEXT(G82,"hh:mm:ss")</f>
        <v>03:01:59</v>
      </c>
      <c r="J82" s="40" t="s">
        <v>32</v>
      </c>
      <c r="K82" s="45">
        <v>0.83609</v>
      </c>
      <c r="L82" s="60">
        <v>369.8</v>
      </c>
      <c r="M82" s="60">
        <v>0</v>
      </c>
      <c r="N82" s="60">
        <v>-33.28</v>
      </c>
      <c r="O82" s="60">
        <v>0</v>
      </c>
      <c r="P82" s="60">
        <v>336.52</v>
      </c>
      <c r="Q82" s="41" t="s">
        <v>45</v>
      </c>
      <c r="R82" s="41" t="s">
        <v>46</v>
      </c>
    </row>
    <row r="83" spans="1:18" s="46" customFormat="1" ht="12" customHeight="1">
      <c r="A83" s="40" t="s">
        <v>79</v>
      </c>
      <c r="B83" s="40" t="str">
        <f>IF(AND(A83&lt;&gt;A82,A83&lt;&gt;A84),"Attention","")</f>
        <v>Attention</v>
      </c>
      <c r="C83" s="41" t="s">
        <v>62</v>
      </c>
      <c r="D83" s="42">
        <v>150000</v>
      </c>
      <c r="E83" s="42" t="s">
        <v>35</v>
      </c>
      <c r="F83" s="42" t="str">
        <f>IF(AND(ISNUMBER(K83),NOT(ISNUMBER(J83))),"Buy",IF(AND(ISNUMBER(J83),NOT(ISNUMBER(K83))),"Sell",""))</f>
        <v>Buy</v>
      </c>
      <c r="G83" s="43">
        <v>41597.126377314817</v>
      </c>
      <c r="H83" s="44">
        <f>DATEVALUE(TEXT(G83,"dd-mm-aaaa"))</f>
        <v>41597</v>
      </c>
      <c r="I83" s="47" t="str">
        <f>TEXT(G83,"hh:mm:ss")</f>
        <v>03:01:59</v>
      </c>
      <c r="J83" s="48" t="s">
        <v>32</v>
      </c>
      <c r="K83" s="49">
        <v>0.83609</v>
      </c>
      <c r="L83" s="50">
        <v>108</v>
      </c>
      <c r="M83" s="50">
        <v>0</v>
      </c>
      <c r="N83" s="50">
        <v>-11.61</v>
      </c>
      <c r="O83" s="50">
        <v>0</v>
      </c>
      <c r="P83" s="50">
        <v>96.39</v>
      </c>
      <c r="Q83" s="51" t="s">
        <v>45</v>
      </c>
      <c r="R83" s="51" t="s">
        <v>46</v>
      </c>
    </row>
    <row r="84" spans="1:18" s="46" customFormat="1" ht="12" customHeight="1">
      <c r="A84" s="40" t="s">
        <v>80</v>
      </c>
      <c r="B84" s="40" t="str">
        <f>IF(AND(A84&lt;&gt;A83,A84&lt;&gt;A85),"Attention","")</f>
        <v/>
      </c>
      <c r="C84" s="41" t="s">
        <v>62</v>
      </c>
      <c r="D84" s="42">
        <v>150000</v>
      </c>
      <c r="E84" s="42" t="s">
        <v>35</v>
      </c>
      <c r="F84" s="42" t="str">
        <f>IF(AND(ISNUMBER(K84),NOT(ISNUMBER(J84))),"Buy",IF(AND(ISNUMBER(J84),NOT(ISNUMBER(K84))),"Sell",""))</f>
        <v>Sell</v>
      </c>
      <c r="G84" s="43">
        <v>41597.126828703702</v>
      </c>
      <c r="H84" s="44">
        <f>DATEVALUE(TEXT(G84,"dd-mm-aaaa"))</f>
        <v>41597</v>
      </c>
      <c r="I84" s="47" t="str">
        <f>TEXT(G84,"hh:mm:ss")</f>
        <v>03:02:38</v>
      </c>
      <c r="J84" s="45">
        <v>0.83682999999999996</v>
      </c>
      <c r="K84" s="40" t="s">
        <v>32</v>
      </c>
      <c r="L84" s="40" t="s">
        <v>32</v>
      </c>
      <c r="M84" s="40" t="s">
        <v>32</v>
      </c>
      <c r="N84" s="40" t="s">
        <v>32</v>
      </c>
      <c r="O84" s="40" t="s">
        <v>32</v>
      </c>
      <c r="P84" s="40" t="s">
        <v>32</v>
      </c>
      <c r="Q84" s="41" t="s">
        <v>39</v>
      </c>
      <c r="R84" s="41" t="s">
        <v>1</v>
      </c>
    </row>
    <row r="85" spans="1:18" s="46" customFormat="1" ht="12" customHeight="1">
      <c r="A85" s="40" t="s">
        <v>80</v>
      </c>
      <c r="B85" s="40" t="str">
        <f>IF(AND(A85&lt;&gt;A84,A85&lt;&gt;A86),"Attention","")</f>
        <v/>
      </c>
      <c r="C85" s="41" t="s">
        <v>62</v>
      </c>
      <c r="D85" s="42">
        <v>150000</v>
      </c>
      <c r="E85" s="42" t="s">
        <v>35</v>
      </c>
      <c r="F85" s="42" t="str">
        <f>IF(AND(ISNUMBER(K85),NOT(ISNUMBER(J85))),"Buy",IF(AND(ISNUMBER(J85),NOT(ISNUMBER(K85))),"Sell",""))</f>
        <v>Buy</v>
      </c>
      <c r="G85" s="43">
        <v>41597.725428240738</v>
      </c>
      <c r="H85" s="44">
        <f>DATEVALUE(TEXT(G85,"dd-mm-aaaa"))</f>
        <v>41597</v>
      </c>
      <c r="I85" s="47" t="str">
        <f>TEXT(G85,"hh:mm:ss")</f>
        <v>17:24:37</v>
      </c>
      <c r="J85" s="48" t="s">
        <v>32</v>
      </c>
      <c r="K85" s="49">
        <v>0.83672999999999997</v>
      </c>
      <c r="L85" s="50">
        <v>15</v>
      </c>
      <c r="M85" s="50">
        <v>0</v>
      </c>
      <c r="N85" s="50">
        <v>-11.61</v>
      </c>
      <c r="O85" s="50">
        <v>0</v>
      </c>
      <c r="P85" s="50">
        <v>3.39</v>
      </c>
      <c r="Q85" s="51" t="s">
        <v>37</v>
      </c>
      <c r="R85" s="51" t="s">
        <v>1</v>
      </c>
    </row>
    <row r="86" spans="1:18" s="46" customFormat="1" ht="12" customHeight="1">
      <c r="A86" s="40" t="s">
        <v>81</v>
      </c>
      <c r="B86" s="40" t="str">
        <f>IF(AND(A86&lt;&gt;A85,A86&lt;&gt;A87),"Attention","")</f>
        <v>Attention</v>
      </c>
      <c r="C86" s="41" t="s">
        <v>62</v>
      </c>
      <c r="D86" s="42">
        <v>1000</v>
      </c>
      <c r="E86" s="42" t="s">
        <v>35</v>
      </c>
      <c r="F86" s="42" t="str">
        <f>IF(AND(ISNUMBER(K86),NOT(ISNUMBER(J86))),"Buy",IF(AND(ISNUMBER(J86),NOT(ISNUMBER(K86))),"Sell",""))</f>
        <v>Sell</v>
      </c>
      <c r="G86" s="43">
        <v>41604.62872685185</v>
      </c>
      <c r="H86" s="44">
        <f>DATEVALUE(TEXT(G86,"dd-mm-aaaa"))</f>
        <v>41604</v>
      </c>
      <c r="I86" s="47" t="str">
        <f>TEXT(G86,"hh:mm:ss")</f>
        <v>15:05:22</v>
      </c>
      <c r="J86" s="45">
        <v>0.81971000000000005</v>
      </c>
      <c r="K86" s="40" t="s">
        <v>32</v>
      </c>
      <c r="L86" s="40" t="s">
        <v>32</v>
      </c>
      <c r="M86" s="40" t="s">
        <v>32</v>
      </c>
      <c r="N86" s="40" t="s">
        <v>32</v>
      </c>
      <c r="O86" s="40" t="s">
        <v>32</v>
      </c>
      <c r="P86" s="40" t="s">
        <v>32</v>
      </c>
      <c r="Q86" s="41" t="s">
        <v>39</v>
      </c>
      <c r="R86" s="41" t="s">
        <v>1</v>
      </c>
    </row>
    <row r="87" spans="1:18" s="46" customFormat="1" ht="12" customHeight="1">
      <c r="A87" s="40" t="s">
        <v>82</v>
      </c>
      <c r="B87" s="40" t="str">
        <f>IF(AND(A87&lt;&gt;A86,A87&lt;&gt;A88),"Attention","")</f>
        <v>Attention</v>
      </c>
      <c r="C87" s="41" t="s">
        <v>62</v>
      </c>
      <c r="D87" s="42">
        <v>1000</v>
      </c>
      <c r="E87" s="42" t="s">
        <v>31</v>
      </c>
      <c r="F87" s="42" t="str">
        <f>IF(AND(ISNUMBER(K87),NOT(ISNUMBER(J87))),"Buy",IF(AND(ISNUMBER(J87),NOT(ISNUMBER(K87))),"Sell",""))</f>
        <v>Buy</v>
      </c>
      <c r="G87" s="43">
        <v>41604.906701388885</v>
      </c>
      <c r="H87" s="44">
        <f>DATEVALUE(TEXT(G87,"dd-mm-aaaa"))</f>
        <v>41604</v>
      </c>
      <c r="I87" s="47" t="str">
        <f>TEXT(G87,"hh:mm:ss")</f>
        <v>21:45:39</v>
      </c>
      <c r="J87" s="48" t="s">
        <v>32</v>
      </c>
      <c r="K87" s="49">
        <v>0.81855999999999995</v>
      </c>
      <c r="L87" s="48" t="s">
        <v>32</v>
      </c>
      <c r="M87" s="48" t="s">
        <v>32</v>
      </c>
      <c r="N87" s="48" t="s">
        <v>32</v>
      </c>
      <c r="O87" s="48" t="s">
        <v>32</v>
      </c>
      <c r="P87" s="48" t="s">
        <v>32</v>
      </c>
      <c r="Q87" s="51" t="s">
        <v>39</v>
      </c>
      <c r="R87" s="51" t="s">
        <v>1</v>
      </c>
    </row>
    <row r="88" spans="1:18" s="46" customFormat="1" ht="12" customHeight="1">
      <c r="A88" s="40" t="s">
        <v>83</v>
      </c>
      <c r="B88" s="40" t="str">
        <f>IF(AND(A88&lt;&gt;A87,A88&lt;&gt;A89),"Attention","")</f>
        <v>Attention</v>
      </c>
      <c r="C88" s="41" t="s">
        <v>62</v>
      </c>
      <c r="D88" s="42">
        <v>1000</v>
      </c>
      <c r="E88" s="42" t="s">
        <v>31</v>
      </c>
      <c r="F88" s="42" t="str">
        <f>IF(AND(ISNUMBER(K88),NOT(ISNUMBER(J88))),"Buy",IF(AND(ISNUMBER(J88),NOT(ISNUMBER(K88))),"Sell",""))</f>
        <v>Buy</v>
      </c>
      <c r="G88" s="43">
        <v>41604.906724537039</v>
      </c>
      <c r="H88" s="44">
        <f>DATEVALUE(TEXT(G88,"dd-mm-aaaa"))</f>
        <v>41604</v>
      </c>
      <c r="I88" s="47" t="str">
        <f>TEXT(G88,"hh:mm:ss")</f>
        <v>21:45:41</v>
      </c>
      <c r="J88" s="40" t="s">
        <v>32</v>
      </c>
      <c r="K88" s="45">
        <v>0.81859000000000004</v>
      </c>
      <c r="L88" s="40" t="s">
        <v>32</v>
      </c>
      <c r="M88" s="40" t="s">
        <v>32</v>
      </c>
      <c r="N88" s="40" t="s">
        <v>32</v>
      </c>
      <c r="O88" s="40" t="s">
        <v>32</v>
      </c>
      <c r="P88" s="40" t="s">
        <v>32</v>
      </c>
      <c r="Q88" s="41" t="s">
        <v>39</v>
      </c>
      <c r="R88" s="41" t="s">
        <v>1</v>
      </c>
    </row>
    <row r="89" spans="1:18" s="46" customFormat="1" ht="12" customHeight="1">
      <c r="A89" s="40" t="s">
        <v>82</v>
      </c>
      <c r="B89" s="40" t="str">
        <f>IF(AND(A89&lt;&gt;A88,A89&lt;&gt;A90),"Attention","")</f>
        <v>Attention</v>
      </c>
      <c r="C89" s="41" t="s">
        <v>62</v>
      </c>
      <c r="D89" s="42">
        <v>1000</v>
      </c>
      <c r="E89" s="42" t="s">
        <v>31</v>
      </c>
      <c r="F89" s="42" t="str">
        <f>IF(AND(ISNUMBER(K89),NOT(ISNUMBER(J89))),"Buy",IF(AND(ISNUMBER(J89),NOT(ISNUMBER(K89))),"Sell",""))</f>
        <v>Sell</v>
      </c>
      <c r="G89" s="43">
        <v>41605.106944444444</v>
      </c>
      <c r="H89" s="44">
        <f>DATEVALUE(TEXT(G89,"dd-mm-aaaa"))</f>
        <v>41605</v>
      </c>
      <c r="I89" s="47" t="str">
        <f>TEXT(G89,"hh:mm:ss")</f>
        <v>02:34:00</v>
      </c>
      <c r="J89" s="49">
        <v>0.81837000000000004</v>
      </c>
      <c r="K89" s="48" t="s">
        <v>32</v>
      </c>
      <c r="L89" s="50">
        <v>-0.19</v>
      </c>
      <c r="M89" s="50">
        <v>0</v>
      </c>
      <c r="N89" s="50">
        <v>0</v>
      </c>
      <c r="O89" s="50">
        <v>0</v>
      </c>
      <c r="P89" s="50">
        <v>-0.19</v>
      </c>
      <c r="Q89" s="51" t="s">
        <v>37</v>
      </c>
      <c r="R89" s="51" t="s">
        <v>1</v>
      </c>
    </row>
    <row r="90" spans="1:18" s="46" customFormat="1" ht="12" customHeight="1">
      <c r="A90" s="40" t="s">
        <v>83</v>
      </c>
      <c r="B90" s="40" t="str">
        <f>IF(AND(A90&lt;&gt;A89,A90&lt;&gt;A91),"Attention","")</f>
        <v>Attention</v>
      </c>
      <c r="C90" s="41" t="s">
        <v>62</v>
      </c>
      <c r="D90" s="42">
        <v>1000</v>
      </c>
      <c r="E90" s="42" t="s">
        <v>31</v>
      </c>
      <c r="F90" s="42" t="str">
        <f>IF(AND(ISNUMBER(K90),NOT(ISNUMBER(J90))),"Buy",IF(AND(ISNUMBER(J90),NOT(ISNUMBER(K90))),"Sell",""))</f>
        <v>Sell</v>
      </c>
      <c r="G90" s="43">
        <v>41605.107106481482</v>
      </c>
      <c r="H90" s="44">
        <f>DATEVALUE(TEXT(G90,"dd-mm-aaaa"))</f>
        <v>41605</v>
      </c>
      <c r="I90" s="47" t="str">
        <f>TEXT(G90,"hh:mm:ss")</f>
        <v>02:34:14</v>
      </c>
      <c r="J90" s="45">
        <v>0.81847000000000003</v>
      </c>
      <c r="K90" s="40" t="s">
        <v>32</v>
      </c>
      <c r="L90" s="60">
        <v>-0.12</v>
      </c>
      <c r="M90" s="60">
        <v>0</v>
      </c>
      <c r="N90" s="60">
        <v>0</v>
      </c>
      <c r="O90" s="60">
        <v>0</v>
      </c>
      <c r="P90" s="60">
        <v>-0.12</v>
      </c>
      <c r="Q90" s="41" t="s">
        <v>37</v>
      </c>
      <c r="R90" s="41" t="s">
        <v>1</v>
      </c>
    </row>
    <row r="91" spans="1:18" s="46" customFormat="1" ht="12" customHeight="1">
      <c r="A91" s="40" t="s">
        <v>81</v>
      </c>
      <c r="B91" s="40" t="str">
        <f>IF(AND(A91&lt;&gt;A90,A91&lt;&gt;A92),"Attention","")</f>
        <v>Attention</v>
      </c>
      <c r="C91" s="41" t="s">
        <v>62</v>
      </c>
      <c r="D91" s="42">
        <v>1000</v>
      </c>
      <c r="E91" s="42" t="s">
        <v>35</v>
      </c>
      <c r="F91" s="42" t="str">
        <f>IF(AND(ISNUMBER(K91),NOT(ISNUMBER(J91))),"Buy",IF(AND(ISNUMBER(J91),NOT(ISNUMBER(K91))),"Sell",""))</f>
        <v>Buy</v>
      </c>
      <c r="G91" s="43">
        <v>41605.107210648152</v>
      </c>
      <c r="H91" s="44">
        <f>DATEVALUE(TEXT(G91,"dd-mm-aaaa"))</f>
        <v>41605</v>
      </c>
      <c r="I91" s="47" t="str">
        <f>TEXT(G91,"hh:mm:ss")</f>
        <v>02:34:23</v>
      </c>
      <c r="J91" s="48" t="s">
        <v>32</v>
      </c>
      <c r="K91" s="49">
        <v>0.81869000000000003</v>
      </c>
      <c r="L91" s="50">
        <v>1.02</v>
      </c>
      <c r="M91" s="50">
        <v>0</v>
      </c>
      <c r="N91" s="50">
        <v>-0.31</v>
      </c>
      <c r="O91" s="50">
        <v>0</v>
      </c>
      <c r="P91" s="50">
        <v>0.71</v>
      </c>
      <c r="Q91" s="51" t="s">
        <v>37</v>
      </c>
      <c r="R91" s="51" t="s">
        <v>1</v>
      </c>
    </row>
    <row r="92" spans="1:18" s="46" customFormat="1" ht="12" customHeight="1">
      <c r="A92" s="40" t="s">
        <v>84</v>
      </c>
      <c r="B92" s="40" t="str">
        <f>IF(AND(A92&lt;&gt;A91,A92&lt;&gt;A93),"Attention","")</f>
        <v>Attention</v>
      </c>
      <c r="C92" s="41" t="s">
        <v>62</v>
      </c>
      <c r="D92" s="42">
        <v>1000</v>
      </c>
      <c r="E92" s="42" t="s">
        <v>35</v>
      </c>
      <c r="F92" s="42" t="str">
        <f>IF(AND(ISNUMBER(K92),NOT(ISNUMBER(J92))),"Buy",IF(AND(ISNUMBER(J92),NOT(ISNUMBER(K92))),"Sell",""))</f>
        <v>Sell</v>
      </c>
      <c r="G92" s="43">
        <v>41605.108159722222</v>
      </c>
      <c r="H92" s="44">
        <f>DATEVALUE(TEXT(G92,"dd-mm-aaaa"))</f>
        <v>41605</v>
      </c>
      <c r="I92" s="47" t="str">
        <f>TEXT(G92,"hh:mm:ss")</f>
        <v>02:35:45</v>
      </c>
      <c r="J92" s="45">
        <v>0.81876000000000004</v>
      </c>
      <c r="K92" s="40" t="s">
        <v>32</v>
      </c>
      <c r="L92" s="40" t="s">
        <v>32</v>
      </c>
      <c r="M92" s="40" t="s">
        <v>32</v>
      </c>
      <c r="N92" s="40" t="s">
        <v>32</v>
      </c>
      <c r="O92" s="40" t="s">
        <v>32</v>
      </c>
      <c r="P92" s="40" t="s">
        <v>32</v>
      </c>
      <c r="Q92" s="41" t="s">
        <v>39</v>
      </c>
      <c r="R92" s="41" t="s">
        <v>1</v>
      </c>
    </row>
    <row r="93" spans="1:18" s="46" customFormat="1" ht="12" customHeight="1">
      <c r="A93" s="40" t="s">
        <v>85</v>
      </c>
      <c r="B93" s="40" t="str">
        <f>IF(AND(A93&lt;&gt;A92,A93&lt;&gt;A94),"Attention","")</f>
        <v>Attention</v>
      </c>
      <c r="C93" s="41" t="s">
        <v>62</v>
      </c>
      <c r="D93" s="42">
        <v>1000</v>
      </c>
      <c r="E93" s="42" t="s">
        <v>31</v>
      </c>
      <c r="F93" s="42" t="str">
        <f>IF(AND(ISNUMBER(K93),NOT(ISNUMBER(J93))),"Buy",IF(AND(ISNUMBER(J93),NOT(ISNUMBER(K93))),"Sell",""))</f>
        <v>Buy</v>
      </c>
      <c r="G93" s="43">
        <v>41605.382025462961</v>
      </c>
      <c r="H93" s="44">
        <f>DATEVALUE(TEXT(G93,"dd-mm-aaaa"))</f>
        <v>41605</v>
      </c>
      <c r="I93" s="47" t="str">
        <f>TEXT(G93,"hh:mm:ss")</f>
        <v>09:10:07</v>
      </c>
      <c r="J93" s="48" t="s">
        <v>32</v>
      </c>
      <c r="K93" s="49">
        <v>0.81615000000000004</v>
      </c>
      <c r="L93" s="48" t="s">
        <v>32</v>
      </c>
      <c r="M93" s="48" t="s">
        <v>32</v>
      </c>
      <c r="N93" s="48" t="s">
        <v>32</v>
      </c>
      <c r="O93" s="48" t="s">
        <v>32</v>
      </c>
      <c r="P93" s="48" t="s">
        <v>32</v>
      </c>
      <c r="Q93" s="51" t="s">
        <v>39</v>
      </c>
      <c r="R93" s="51" t="s">
        <v>1</v>
      </c>
    </row>
    <row r="94" spans="1:18" s="46" customFormat="1" ht="12" customHeight="1">
      <c r="A94" s="40" t="s">
        <v>86</v>
      </c>
      <c r="B94" s="40" t="str">
        <f>IF(AND(A94&lt;&gt;A93,A94&lt;&gt;A95),"Attention","")</f>
        <v>Attention</v>
      </c>
      <c r="C94" s="41" t="s">
        <v>62</v>
      </c>
      <c r="D94" s="42">
        <v>1000</v>
      </c>
      <c r="E94" s="42" t="s">
        <v>31</v>
      </c>
      <c r="F94" s="42" t="str">
        <f>IF(AND(ISNUMBER(K94),NOT(ISNUMBER(J94))),"Buy",IF(AND(ISNUMBER(J94),NOT(ISNUMBER(K94))),"Sell",""))</f>
        <v>Buy</v>
      </c>
      <c r="G94" s="43">
        <v>41605.382060185184</v>
      </c>
      <c r="H94" s="44">
        <f>DATEVALUE(TEXT(G94,"dd-mm-aaaa"))</f>
        <v>41605</v>
      </c>
      <c r="I94" s="47" t="str">
        <f>TEXT(G94,"hh:mm:ss")</f>
        <v>09:10:10</v>
      </c>
      <c r="J94" s="40" t="s">
        <v>32</v>
      </c>
      <c r="K94" s="45">
        <v>0.81611</v>
      </c>
      <c r="L94" s="40" t="s">
        <v>32</v>
      </c>
      <c r="M94" s="40" t="s">
        <v>32</v>
      </c>
      <c r="N94" s="40" t="s">
        <v>32</v>
      </c>
      <c r="O94" s="40" t="s">
        <v>32</v>
      </c>
      <c r="P94" s="40" t="s">
        <v>32</v>
      </c>
      <c r="Q94" s="41" t="s">
        <v>39</v>
      </c>
      <c r="R94" s="41" t="s">
        <v>1</v>
      </c>
    </row>
    <row r="95" spans="1:18" s="46" customFormat="1" ht="12" customHeight="1">
      <c r="A95" s="40" t="s">
        <v>85</v>
      </c>
      <c r="B95" s="40" t="str">
        <f>IF(AND(A95&lt;&gt;A94,A95&lt;&gt;A96),"Attention","")</f>
        <v>Attention</v>
      </c>
      <c r="C95" s="41" t="s">
        <v>62</v>
      </c>
      <c r="D95" s="42">
        <v>1000</v>
      </c>
      <c r="E95" s="42" t="s">
        <v>31</v>
      </c>
      <c r="F95" s="42" t="str">
        <f>IF(AND(ISNUMBER(K95),NOT(ISNUMBER(J95))),"Buy",IF(AND(ISNUMBER(J95),NOT(ISNUMBER(K95))),"Sell",""))</f>
        <v>Sell</v>
      </c>
      <c r="G95" s="43">
        <v>41606.107928240737</v>
      </c>
      <c r="H95" s="44">
        <f>DATEVALUE(TEXT(G95,"dd-mm-aaaa"))</f>
        <v>41606</v>
      </c>
      <c r="I95" s="47" t="str">
        <f>TEXT(G95,"hh:mm:ss")</f>
        <v>02:35:25</v>
      </c>
      <c r="J95" s="49">
        <v>0.81616</v>
      </c>
      <c r="K95" s="48" t="s">
        <v>32</v>
      </c>
      <c r="L95" s="50">
        <v>0.01</v>
      </c>
      <c r="M95" s="50">
        <v>0</v>
      </c>
      <c r="N95" s="50">
        <v>0</v>
      </c>
      <c r="O95" s="50">
        <v>0</v>
      </c>
      <c r="P95" s="50">
        <v>0.01</v>
      </c>
      <c r="Q95" s="51" t="s">
        <v>37</v>
      </c>
      <c r="R95" s="51" t="s">
        <v>1</v>
      </c>
    </row>
    <row r="96" spans="1:18" s="46" customFormat="1" ht="12" customHeight="1">
      <c r="A96" s="40" t="s">
        <v>87</v>
      </c>
      <c r="B96" s="40" t="str">
        <f>IF(AND(A96&lt;&gt;A95,A96&lt;&gt;A97),"Attention","")</f>
        <v/>
      </c>
      <c r="C96" s="41" t="s">
        <v>62</v>
      </c>
      <c r="D96" s="42">
        <v>1000</v>
      </c>
      <c r="E96" s="42" t="s">
        <v>31</v>
      </c>
      <c r="F96" s="42" t="str">
        <f>IF(AND(ISNUMBER(K96),NOT(ISNUMBER(J96))),"Buy",IF(AND(ISNUMBER(J96),NOT(ISNUMBER(K96))),"Sell",""))</f>
        <v>Buy</v>
      </c>
      <c r="G96" s="43">
        <v>41606.10796296296</v>
      </c>
      <c r="H96" s="44">
        <f>DATEVALUE(TEXT(G96,"dd-mm-aaaa"))</f>
        <v>41606</v>
      </c>
      <c r="I96" s="47" t="str">
        <f>TEXT(G96,"hh:mm:ss")</f>
        <v>02:35:28</v>
      </c>
      <c r="J96" s="40" t="s">
        <v>32</v>
      </c>
      <c r="K96" s="45">
        <v>0.81627000000000005</v>
      </c>
      <c r="L96" s="40" t="s">
        <v>32</v>
      </c>
      <c r="M96" s="40" t="s">
        <v>32</v>
      </c>
      <c r="N96" s="40" t="s">
        <v>32</v>
      </c>
      <c r="O96" s="40" t="s">
        <v>32</v>
      </c>
      <c r="P96" s="40" t="s">
        <v>32</v>
      </c>
      <c r="Q96" s="41" t="s">
        <v>39</v>
      </c>
      <c r="R96" s="41" t="s">
        <v>1</v>
      </c>
    </row>
    <row r="97" spans="1:18" s="46" customFormat="1" ht="12" customHeight="1">
      <c r="A97" s="40" t="s">
        <v>87</v>
      </c>
      <c r="B97" s="40" t="str">
        <f>IF(AND(A97&lt;&gt;A96,A97&lt;&gt;A98),"Attention","")</f>
        <v/>
      </c>
      <c r="C97" s="41" t="s">
        <v>62</v>
      </c>
      <c r="D97" s="42">
        <v>1000</v>
      </c>
      <c r="E97" s="42" t="s">
        <v>31</v>
      </c>
      <c r="F97" s="42" t="str">
        <f>IF(AND(ISNUMBER(K97),NOT(ISNUMBER(J97))),"Buy",IF(AND(ISNUMBER(J97),NOT(ISNUMBER(K97))),"Sell",""))</f>
        <v>Sell</v>
      </c>
      <c r="G97" s="43">
        <v>41609.724062499998</v>
      </c>
      <c r="H97" s="44">
        <f>DATEVALUE(TEXT(G97,"dd-mm-aaaa"))</f>
        <v>41609</v>
      </c>
      <c r="I97" s="47" t="str">
        <f>TEXT(G97,"hh:mm:ss")</f>
        <v>17:22:39</v>
      </c>
      <c r="J97" s="49">
        <v>0.81654000000000004</v>
      </c>
      <c r="K97" s="48" t="s">
        <v>32</v>
      </c>
      <c r="L97" s="50">
        <v>0.27</v>
      </c>
      <c r="M97" s="50">
        <v>0</v>
      </c>
      <c r="N97" s="50">
        <v>0.08</v>
      </c>
      <c r="O97" s="50">
        <v>0</v>
      </c>
      <c r="P97" s="50">
        <v>0.35</v>
      </c>
      <c r="Q97" s="51" t="s">
        <v>37</v>
      </c>
      <c r="R97" s="51" t="s">
        <v>1</v>
      </c>
    </row>
    <row r="98" spans="1:18" s="46" customFormat="1" ht="12" customHeight="1">
      <c r="A98" s="40" t="s">
        <v>84</v>
      </c>
      <c r="B98" s="40" t="str">
        <f>IF(AND(A98&lt;&gt;A97,A98&lt;&gt;A99),"Attention","")</f>
        <v>Attention</v>
      </c>
      <c r="C98" s="41" t="s">
        <v>62</v>
      </c>
      <c r="D98" s="42">
        <v>1000</v>
      </c>
      <c r="E98" s="42" t="s">
        <v>35</v>
      </c>
      <c r="F98" s="42" t="str">
        <f>IF(AND(ISNUMBER(K98),NOT(ISNUMBER(J98))),"Buy",IF(AND(ISNUMBER(J98),NOT(ISNUMBER(K98))),"Sell",""))</f>
        <v>Buy</v>
      </c>
      <c r="G98" s="43">
        <v>41609.724143518521</v>
      </c>
      <c r="H98" s="44">
        <f>DATEVALUE(TEXT(G98,"dd-mm-aaaa"))</f>
        <v>41609</v>
      </c>
      <c r="I98" s="47" t="str">
        <f>TEXT(G98,"hh:mm:ss")</f>
        <v>17:22:46</v>
      </c>
      <c r="J98" s="40" t="s">
        <v>32</v>
      </c>
      <c r="K98" s="45">
        <v>0.81684000000000001</v>
      </c>
      <c r="L98" s="60">
        <v>1.92</v>
      </c>
      <c r="M98" s="60">
        <v>0</v>
      </c>
      <c r="N98" s="60">
        <v>-0.16</v>
      </c>
      <c r="O98" s="60">
        <v>0</v>
      </c>
      <c r="P98" s="60">
        <v>1.76</v>
      </c>
      <c r="Q98" s="41" t="s">
        <v>36</v>
      </c>
      <c r="R98" s="41" t="s">
        <v>1</v>
      </c>
    </row>
    <row r="99" spans="1:18" s="46" customFormat="1" ht="12" customHeight="1">
      <c r="A99" s="40" t="s">
        <v>86</v>
      </c>
      <c r="B99" s="40" t="str">
        <f>IF(AND(A99&lt;&gt;A98,A99&lt;&gt;A100),"Attention","")</f>
        <v>Attention</v>
      </c>
      <c r="C99" s="41" t="s">
        <v>62</v>
      </c>
      <c r="D99" s="42">
        <v>1000</v>
      </c>
      <c r="E99" s="42" t="s">
        <v>31</v>
      </c>
      <c r="F99" s="42" t="str">
        <f>IF(AND(ISNUMBER(K99),NOT(ISNUMBER(J99))),"Buy",IF(AND(ISNUMBER(J99),NOT(ISNUMBER(K99))),"Sell",""))</f>
        <v>Sell</v>
      </c>
      <c r="G99" s="43">
        <v>41609.724143518521</v>
      </c>
      <c r="H99" s="44">
        <f>DATEVALUE(TEXT(G99,"dd-mm-aaaa"))</f>
        <v>41609</v>
      </c>
      <c r="I99" s="47" t="str">
        <f>TEXT(G99,"hh:mm:ss")</f>
        <v>17:22:46</v>
      </c>
      <c r="J99" s="49">
        <v>0.81654000000000004</v>
      </c>
      <c r="K99" s="48" t="s">
        <v>32</v>
      </c>
      <c r="L99" s="50">
        <v>0.43</v>
      </c>
      <c r="M99" s="50">
        <v>0</v>
      </c>
      <c r="N99" s="50">
        <v>0.08</v>
      </c>
      <c r="O99" s="50">
        <v>0</v>
      </c>
      <c r="P99" s="50">
        <v>0.51</v>
      </c>
      <c r="Q99" s="51" t="s">
        <v>36</v>
      </c>
      <c r="R99" s="51" t="s">
        <v>1</v>
      </c>
    </row>
    <row r="100" spans="1:18" s="26" customFormat="1" ht="12" customHeight="1">
      <c r="A100" s="19" t="s">
        <v>88</v>
      </c>
      <c r="B100" s="19" t="str">
        <f>IF(AND(A100&lt;&gt;A99,A100&lt;&gt;A101),"Attention","")</f>
        <v>Attention</v>
      </c>
      <c r="C100" s="20" t="s">
        <v>89</v>
      </c>
      <c r="D100" s="21">
        <v>90000</v>
      </c>
      <c r="E100" s="21" t="s">
        <v>35</v>
      </c>
      <c r="F100" s="21" t="str">
        <f>IF(AND(ISNUMBER(K100),NOT(ISNUMBER(J100))),"Buy",IF(AND(ISNUMBER(J100),NOT(ISNUMBER(K100))),"Sell",""))</f>
        <v>Sell</v>
      </c>
      <c r="G100" s="22">
        <v>41575.616249999999</v>
      </c>
      <c r="H100" s="23">
        <f>DATEVALUE(TEXT(G100,"dd-mm-aaaa"))</f>
        <v>41575</v>
      </c>
      <c r="I100" s="38" t="str">
        <f>TEXT(G100,"hh:mm:ss")</f>
        <v>14:47:24</v>
      </c>
      <c r="J100" s="25">
        <v>1.0443199999999999</v>
      </c>
      <c r="K100" s="19" t="s">
        <v>32</v>
      </c>
      <c r="L100" s="19" t="s">
        <v>32</v>
      </c>
      <c r="M100" s="19" t="s">
        <v>32</v>
      </c>
      <c r="N100" s="19" t="s">
        <v>32</v>
      </c>
      <c r="O100" s="19" t="s">
        <v>32</v>
      </c>
      <c r="P100" s="19" t="s">
        <v>32</v>
      </c>
      <c r="Q100" s="20" t="s">
        <v>39</v>
      </c>
      <c r="R100" s="20" t="s">
        <v>1</v>
      </c>
    </row>
    <row r="101" spans="1:18" s="59" customFormat="1" ht="12" customHeight="1">
      <c r="A101" s="52" t="s">
        <v>90</v>
      </c>
      <c r="B101" s="52" t="str">
        <f>IF(AND(A101&lt;&gt;A100,A101&lt;&gt;A102),"Attention","")</f>
        <v>Attention</v>
      </c>
      <c r="C101" s="53" t="s">
        <v>89</v>
      </c>
      <c r="D101" s="54">
        <v>90000</v>
      </c>
      <c r="E101" s="54" t="s">
        <v>35</v>
      </c>
      <c r="F101" s="54" t="str">
        <f>IF(AND(ISNUMBER(K101),NOT(ISNUMBER(J101))),"Buy",IF(AND(ISNUMBER(J101),NOT(ISNUMBER(K101))),"Sell",""))</f>
        <v>Sell</v>
      </c>
      <c r="G101" s="55">
        <v>41575.616261574076</v>
      </c>
      <c r="H101" s="56">
        <f>DATEVALUE(TEXT(G101,"dd-mm-aaaa"))</f>
        <v>41575</v>
      </c>
      <c r="I101" s="38" t="str">
        <f>TEXT(G101,"hh:mm:ss")</f>
        <v>14:47:25</v>
      </c>
      <c r="J101" s="78">
        <v>1.0443199999999999</v>
      </c>
      <c r="K101" s="79" t="s">
        <v>32</v>
      </c>
      <c r="L101" s="79" t="s">
        <v>32</v>
      </c>
      <c r="M101" s="79" t="s">
        <v>32</v>
      </c>
      <c r="N101" s="79" t="s">
        <v>32</v>
      </c>
      <c r="O101" s="79" t="s">
        <v>32</v>
      </c>
      <c r="P101" s="79" t="s">
        <v>32</v>
      </c>
      <c r="Q101" s="81" t="s">
        <v>39</v>
      </c>
      <c r="R101" s="81" t="s">
        <v>1</v>
      </c>
    </row>
    <row r="102" spans="1:18" s="46" customFormat="1" ht="12" customHeight="1">
      <c r="A102" s="40" t="s">
        <v>91</v>
      </c>
      <c r="B102" s="40" t="str">
        <f>IF(AND(A102&lt;&gt;A101,A102&lt;&gt;A103),"Attention","")</f>
        <v/>
      </c>
      <c r="C102" s="41" t="s">
        <v>89</v>
      </c>
      <c r="D102" s="42">
        <v>180000</v>
      </c>
      <c r="E102" s="42" t="s">
        <v>31</v>
      </c>
      <c r="F102" s="42" t="str">
        <f>IF(AND(ISNUMBER(K102),NOT(ISNUMBER(J102))),"Buy",IF(AND(ISNUMBER(J102),NOT(ISNUMBER(K102))),"Sell",""))</f>
        <v>Buy</v>
      </c>
      <c r="G102" s="43">
        <v>41577.125231481485</v>
      </c>
      <c r="H102" s="44">
        <f>DATEVALUE(TEXT(G102,"dd-mm-aaaa"))</f>
        <v>41577</v>
      </c>
      <c r="I102" s="165" t="str">
        <f>TEXT(G102,"hh:mm:ss")</f>
        <v>03:00:20</v>
      </c>
      <c r="J102" s="40" t="s">
        <v>32</v>
      </c>
      <c r="K102" s="45">
        <v>1.0462100000000001</v>
      </c>
      <c r="L102" s="40" t="s">
        <v>32</v>
      </c>
      <c r="M102" s="40" t="s">
        <v>32</v>
      </c>
      <c r="N102" s="40" t="s">
        <v>32</v>
      </c>
      <c r="O102" s="40" t="s">
        <v>32</v>
      </c>
      <c r="P102" s="40" t="s">
        <v>32</v>
      </c>
      <c r="Q102" s="41" t="s">
        <v>36</v>
      </c>
      <c r="R102" s="41" t="s">
        <v>1</v>
      </c>
    </row>
    <row r="103" spans="1:18" s="46" customFormat="1" ht="12" customHeight="1">
      <c r="A103" s="40" t="s">
        <v>91</v>
      </c>
      <c r="B103" s="40" t="str">
        <f>IF(AND(A103&lt;&gt;A102,A103&lt;&gt;A104),"Attention","")</f>
        <v/>
      </c>
      <c r="C103" s="41" t="s">
        <v>89</v>
      </c>
      <c r="D103" s="42">
        <v>180000</v>
      </c>
      <c r="E103" s="42" t="s">
        <v>31</v>
      </c>
      <c r="F103" s="42" t="str">
        <f>IF(AND(ISNUMBER(K103),NOT(ISNUMBER(J103))),"Buy",IF(AND(ISNUMBER(J103),NOT(ISNUMBER(K103))),"Sell",""))</f>
        <v>Sell</v>
      </c>
      <c r="G103" s="43">
        <v>41577.125578703701</v>
      </c>
      <c r="H103" s="44">
        <f>DATEVALUE(TEXT(G103,"dd-mm-aaaa"))</f>
        <v>41577</v>
      </c>
      <c r="I103" s="165" t="str">
        <f>TEXT(G103,"hh:mm:ss")</f>
        <v>03:00:50</v>
      </c>
      <c r="J103" s="49">
        <v>1.0460400000000001</v>
      </c>
      <c r="K103" s="48" t="s">
        <v>32</v>
      </c>
      <c r="L103" s="50">
        <v>-29.25</v>
      </c>
      <c r="M103" s="50">
        <v>0</v>
      </c>
      <c r="N103" s="50">
        <v>0</v>
      </c>
      <c r="O103" s="50">
        <v>0</v>
      </c>
      <c r="P103" s="50">
        <v>-29.25</v>
      </c>
      <c r="Q103" s="51" t="s">
        <v>37</v>
      </c>
      <c r="R103" s="51" t="s">
        <v>1</v>
      </c>
    </row>
    <row r="104" spans="1:18" s="26" customFormat="1" ht="12" customHeight="1">
      <c r="A104" s="19" t="s">
        <v>88</v>
      </c>
      <c r="B104" s="19" t="str">
        <f>IF(AND(A104&lt;&gt;A103,A104&lt;&gt;A105),"Attention","")</f>
        <v>Attention</v>
      </c>
      <c r="C104" s="20" t="s">
        <v>89</v>
      </c>
      <c r="D104" s="21">
        <v>90000</v>
      </c>
      <c r="E104" s="21" t="s">
        <v>35</v>
      </c>
      <c r="F104" s="21" t="str">
        <f>IF(AND(ISNUMBER(K104),NOT(ISNUMBER(J104))),"Buy",IF(AND(ISNUMBER(J104),NOT(ISNUMBER(K104))),"Sell",""))</f>
        <v>Buy</v>
      </c>
      <c r="G104" s="22">
        <v>41577.125636574077</v>
      </c>
      <c r="H104" s="23">
        <f>DATEVALUE(TEXT(G104,"dd-mm-aaaa"))</f>
        <v>41577</v>
      </c>
      <c r="I104" s="165" t="str">
        <f>TEXT(G104,"hh:mm:ss")</f>
        <v>03:00:55</v>
      </c>
      <c r="J104" s="19" t="s">
        <v>32</v>
      </c>
      <c r="K104" s="25">
        <v>1.0462199999999999</v>
      </c>
      <c r="L104" s="37">
        <v>-163.44999999999999</v>
      </c>
      <c r="M104" s="37">
        <v>0</v>
      </c>
      <c r="N104" s="37">
        <v>2.7</v>
      </c>
      <c r="O104" s="37">
        <v>0</v>
      </c>
      <c r="P104" s="37">
        <v>-160.75</v>
      </c>
      <c r="Q104" s="20" t="s">
        <v>37</v>
      </c>
      <c r="R104" s="20" t="s">
        <v>1</v>
      </c>
    </row>
    <row r="105" spans="1:18" s="59" customFormat="1" ht="12" customHeight="1">
      <c r="A105" s="52" t="s">
        <v>90</v>
      </c>
      <c r="B105" s="52" t="str">
        <f>IF(AND(A105&lt;&gt;A104,A105&lt;&gt;A106),"Attention","")</f>
        <v>Attention</v>
      </c>
      <c r="C105" s="53" t="s">
        <v>89</v>
      </c>
      <c r="D105" s="54">
        <v>90000</v>
      </c>
      <c r="E105" s="54" t="s">
        <v>35</v>
      </c>
      <c r="F105" s="54" t="str">
        <f>IF(AND(ISNUMBER(K105),NOT(ISNUMBER(J105))),"Buy",IF(AND(ISNUMBER(J105),NOT(ISNUMBER(K105))),"Sell",""))</f>
        <v>Buy</v>
      </c>
      <c r="G105" s="55">
        <v>41577.125717592593</v>
      </c>
      <c r="H105" s="56">
        <f>DATEVALUE(TEXT(G105,"dd-mm-aaaa"))</f>
        <v>41577</v>
      </c>
      <c r="I105" s="165" t="str">
        <f>TEXT(G105,"hh:mm:ss")</f>
        <v>03:01:02</v>
      </c>
      <c r="J105" s="79" t="s">
        <v>32</v>
      </c>
      <c r="K105" s="78">
        <v>1.0462199999999999</v>
      </c>
      <c r="L105" s="80">
        <v>-163.44999999999999</v>
      </c>
      <c r="M105" s="80">
        <v>0</v>
      </c>
      <c r="N105" s="80">
        <v>2.7</v>
      </c>
      <c r="O105" s="80">
        <v>0</v>
      </c>
      <c r="P105" s="80">
        <v>-160.75</v>
      </c>
      <c r="Q105" s="81" t="s">
        <v>37</v>
      </c>
      <c r="R105" s="81" t="s">
        <v>1</v>
      </c>
    </row>
    <row r="106" spans="1:18" s="164" customFormat="1" ht="12" customHeight="1">
      <c r="A106" s="158" t="s">
        <v>92</v>
      </c>
      <c r="B106" s="158" t="str">
        <f>IF(AND(A106&lt;&gt;A105,A106&lt;&gt;A107),"Attention","")</f>
        <v>Attention</v>
      </c>
      <c r="C106" s="159" t="s">
        <v>89</v>
      </c>
      <c r="D106" s="160">
        <v>215000</v>
      </c>
      <c r="E106" s="160" t="s">
        <v>31</v>
      </c>
      <c r="F106" s="160" t="str">
        <f>IF(AND(ISNUMBER(K106),NOT(ISNUMBER(J106))),"Buy",IF(AND(ISNUMBER(J106),NOT(ISNUMBER(K106))),"Sell",""))</f>
        <v>Buy</v>
      </c>
      <c r="G106" s="161">
        <v>41588.864189814813</v>
      </c>
      <c r="H106" s="162">
        <f>DATEVALUE(TEXT(G106,"dd-mm-aaaa"))</f>
        <v>41588</v>
      </c>
      <c r="I106" s="38" t="str">
        <f>TEXT(G106,"hh:mm:ss")</f>
        <v>20:44:26</v>
      </c>
      <c r="J106" s="158" t="s">
        <v>32</v>
      </c>
      <c r="K106" s="163">
        <v>1.0472699999999999</v>
      </c>
      <c r="L106" s="158" t="s">
        <v>32</v>
      </c>
      <c r="M106" s="158" t="s">
        <v>32</v>
      </c>
      <c r="N106" s="158" t="s">
        <v>32</v>
      </c>
      <c r="O106" s="158" t="s">
        <v>32</v>
      </c>
      <c r="P106" s="158" t="s">
        <v>32</v>
      </c>
      <c r="Q106" s="159" t="s">
        <v>39</v>
      </c>
      <c r="R106" s="159" t="s">
        <v>1</v>
      </c>
    </row>
    <row r="107" spans="1:18" s="46" customFormat="1" ht="12" customHeight="1">
      <c r="A107" s="40" t="s">
        <v>93</v>
      </c>
      <c r="B107" s="40" t="str">
        <f>IF(AND(A107&lt;&gt;A106,A107&lt;&gt;A108),"Attention","")</f>
        <v/>
      </c>
      <c r="C107" s="41" t="s">
        <v>89</v>
      </c>
      <c r="D107" s="42">
        <v>215000</v>
      </c>
      <c r="E107" s="42" t="s">
        <v>31</v>
      </c>
      <c r="F107" s="42" t="str">
        <f>IF(AND(ISNUMBER(K107),NOT(ISNUMBER(J107))),"Buy",IF(AND(ISNUMBER(J107),NOT(ISNUMBER(K107))),"Sell",""))</f>
        <v>Buy</v>
      </c>
      <c r="G107" s="43">
        <v>41588.864189814813</v>
      </c>
      <c r="H107" s="44">
        <f>DATEVALUE(TEXT(G107,"dd-mm-aaaa"))</f>
        <v>41588</v>
      </c>
      <c r="I107" s="38" t="str">
        <f>TEXT(G107,"hh:mm:ss")</f>
        <v>20:44:26</v>
      </c>
      <c r="J107" s="48" t="s">
        <v>32</v>
      </c>
      <c r="K107" s="49">
        <v>1.0472699999999999</v>
      </c>
      <c r="L107" s="48" t="s">
        <v>32</v>
      </c>
      <c r="M107" s="48" t="s">
        <v>32</v>
      </c>
      <c r="N107" s="48" t="s">
        <v>32</v>
      </c>
      <c r="O107" s="48" t="s">
        <v>32</v>
      </c>
      <c r="P107" s="48" t="s">
        <v>32</v>
      </c>
      <c r="Q107" s="51" t="s">
        <v>39</v>
      </c>
      <c r="R107" s="51" t="s">
        <v>1</v>
      </c>
    </row>
    <row r="108" spans="1:18" s="46" customFormat="1" ht="12" customHeight="1">
      <c r="A108" s="40" t="s">
        <v>93</v>
      </c>
      <c r="B108" s="40" t="str">
        <f>IF(AND(A108&lt;&gt;A107,A108&lt;&gt;A109),"Attention","")</f>
        <v/>
      </c>
      <c r="C108" s="41" t="s">
        <v>89</v>
      </c>
      <c r="D108" s="42">
        <v>215000</v>
      </c>
      <c r="E108" s="42" t="s">
        <v>31</v>
      </c>
      <c r="F108" s="42" t="str">
        <f>IF(AND(ISNUMBER(K108),NOT(ISNUMBER(J108))),"Buy",IF(AND(ISNUMBER(J108),NOT(ISNUMBER(K108))),"Sell",""))</f>
        <v>Sell</v>
      </c>
      <c r="G108" s="43">
        <v>41589.418842592589</v>
      </c>
      <c r="H108" s="44">
        <f>DATEVALUE(TEXT(G108,"dd-mm-aaaa"))</f>
        <v>41589</v>
      </c>
      <c r="I108" s="47" t="str">
        <f>TEXT(G108,"hh:mm:ss")</f>
        <v>10:03:08</v>
      </c>
      <c r="J108" s="45">
        <v>1.04776</v>
      </c>
      <c r="K108" s="40" t="s">
        <v>32</v>
      </c>
      <c r="L108" s="60">
        <v>100.55</v>
      </c>
      <c r="M108" s="60">
        <v>0</v>
      </c>
      <c r="N108" s="60">
        <v>0</v>
      </c>
      <c r="O108" s="60">
        <v>0</v>
      </c>
      <c r="P108" s="60">
        <v>100.55</v>
      </c>
      <c r="Q108" s="41" t="s">
        <v>37</v>
      </c>
      <c r="R108" s="41" t="s">
        <v>1</v>
      </c>
    </row>
    <row r="109" spans="1:18" s="92" customFormat="1" ht="12" customHeight="1">
      <c r="A109" s="85" t="s">
        <v>94</v>
      </c>
      <c r="B109" s="85" t="str">
        <f>IF(AND(A109&lt;&gt;A108,A109&lt;&gt;A110),"Attention","")</f>
        <v>Attention</v>
      </c>
      <c r="C109" s="86" t="s">
        <v>89</v>
      </c>
      <c r="D109" s="87">
        <v>215000</v>
      </c>
      <c r="E109" s="87" t="s">
        <v>35</v>
      </c>
      <c r="F109" s="87" t="str">
        <f>IF(AND(ISNUMBER(K109),NOT(ISNUMBER(J109))),"Buy",IF(AND(ISNUMBER(J109),NOT(ISNUMBER(K109))),"Sell",""))</f>
        <v>Sell</v>
      </c>
      <c r="G109" s="88">
        <v>41591.521655092591</v>
      </c>
      <c r="H109" s="89">
        <f>DATEVALUE(TEXT(G109,"dd-mm-aaaa"))</f>
        <v>41591</v>
      </c>
      <c r="I109" s="90" t="str">
        <f>TEXT(G109,"hh:mm:ss")</f>
        <v>12:31:11</v>
      </c>
      <c r="J109" s="122">
        <v>1.04616</v>
      </c>
      <c r="K109" s="121" t="s">
        <v>32</v>
      </c>
      <c r="L109" s="121" t="s">
        <v>32</v>
      </c>
      <c r="M109" s="121" t="s">
        <v>32</v>
      </c>
      <c r="N109" s="121" t="s">
        <v>32</v>
      </c>
      <c r="O109" s="121" t="s">
        <v>32</v>
      </c>
      <c r="P109" s="121" t="s">
        <v>32</v>
      </c>
      <c r="Q109" s="124" t="s">
        <v>36</v>
      </c>
      <c r="R109" s="124" t="s">
        <v>1</v>
      </c>
    </row>
    <row r="110" spans="1:18" s="46" customFormat="1" ht="12" customHeight="1">
      <c r="A110" s="40" t="s">
        <v>95</v>
      </c>
      <c r="B110" s="40" t="str">
        <f>IF(AND(A110&lt;&gt;A109,A110&lt;&gt;A111),"Attention","")</f>
        <v/>
      </c>
      <c r="C110" s="41" t="s">
        <v>89</v>
      </c>
      <c r="D110" s="42">
        <v>215000</v>
      </c>
      <c r="E110" s="42" t="s">
        <v>31</v>
      </c>
      <c r="F110" s="42" t="str">
        <f>IF(AND(ISNUMBER(K110),NOT(ISNUMBER(J110))),"Buy",IF(AND(ISNUMBER(J110),NOT(ISNUMBER(K110))),"Sell",""))</f>
        <v>Buy</v>
      </c>
      <c r="G110" s="43">
        <v>41591.526180555556</v>
      </c>
      <c r="H110" s="44">
        <f>DATEVALUE(TEXT(G110,"dd-mm-aaaa"))</f>
        <v>41591</v>
      </c>
      <c r="I110" s="47" t="str">
        <f>TEXT(G110,"hh:mm:ss")</f>
        <v>12:37:42</v>
      </c>
      <c r="J110" s="40" t="s">
        <v>32</v>
      </c>
      <c r="K110" s="45">
        <v>1.04569</v>
      </c>
      <c r="L110" s="40" t="s">
        <v>32</v>
      </c>
      <c r="M110" s="40" t="s">
        <v>32</v>
      </c>
      <c r="N110" s="40" t="s">
        <v>32</v>
      </c>
      <c r="O110" s="40" t="s">
        <v>32</v>
      </c>
      <c r="P110" s="40" t="s">
        <v>32</v>
      </c>
      <c r="Q110" s="41" t="s">
        <v>39</v>
      </c>
      <c r="R110" s="41" t="s">
        <v>1</v>
      </c>
    </row>
    <row r="111" spans="1:18" s="46" customFormat="1" ht="12" customHeight="1">
      <c r="A111" s="40" t="s">
        <v>95</v>
      </c>
      <c r="B111" s="40" t="str">
        <f>IF(AND(A111&lt;&gt;A110,A111&lt;&gt;A112),"Attention","")</f>
        <v/>
      </c>
      <c r="C111" s="41" t="s">
        <v>89</v>
      </c>
      <c r="D111" s="42">
        <v>215000</v>
      </c>
      <c r="E111" s="42" t="s">
        <v>31</v>
      </c>
      <c r="F111" s="42" t="str">
        <f>IF(AND(ISNUMBER(K111),NOT(ISNUMBER(J111))),"Buy",IF(AND(ISNUMBER(J111),NOT(ISNUMBER(K111))),"Sell",""))</f>
        <v>Sell</v>
      </c>
      <c r="G111" s="43">
        <v>41591.722083333334</v>
      </c>
      <c r="H111" s="44">
        <f>DATEVALUE(TEXT(G111,"dd-mm-aaaa"))</f>
        <v>41591</v>
      </c>
      <c r="I111" s="47" t="str">
        <f>TEXT(G111,"hh:mm:ss")</f>
        <v>17:19:48</v>
      </c>
      <c r="J111" s="49">
        <v>1.04512</v>
      </c>
      <c r="K111" s="48" t="s">
        <v>32</v>
      </c>
      <c r="L111" s="50">
        <v>-117.26</v>
      </c>
      <c r="M111" s="50">
        <v>0</v>
      </c>
      <c r="N111" s="50">
        <v>-24.19</v>
      </c>
      <c r="O111" s="50">
        <v>0</v>
      </c>
      <c r="P111" s="50">
        <v>-141.44999999999999</v>
      </c>
      <c r="Q111" s="51" t="s">
        <v>37</v>
      </c>
      <c r="R111" s="51" t="s">
        <v>1</v>
      </c>
    </row>
    <row r="112" spans="1:18" s="164" customFormat="1" ht="12" customHeight="1">
      <c r="A112" s="158" t="s">
        <v>92</v>
      </c>
      <c r="B112" s="158" t="str">
        <f>IF(AND(A112&lt;&gt;A111,A112&lt;&gt;A113),"Attention","")</f>
        <v>Attention</v>
      </c>
      <c r="C112" s="159" t="s">
        <v>89</v>
      </c>
      <c r="D112" s="160">
        <v>215000</v>
      </c>
      <c r="E112" s="160" t="s">
        <v>31</v>
      </c>
      <c r="F112" s="160" t="str">
        <f>IF(AND(ISNUMBER(K112),NOT(ISNUMBER(J112))),"Buy",IF(AND(ISNUMBER(J112),NOT(ISNUMBER(K112))),"Sell",""))</f>
        <v>Sell</v>
      </c>
      <c r="G112" s="161">
        <v>41591.724050925928</v>
      </c>
      <c r="H112" s="162">
        <f>DATEVALUE(TEXT(G112,"dd-mm-aaaa"))</f>
        <v>41591</v>
      </c>
      <c r="I112" s="177" t="str">
        <f>TEXT(G112,"hh:mm:ss")</f>
        <v>17:22:38</v>
      </c>
      <c r="J112" s="163">
        <v>1.0449600000000001</v>
      </c>
      <c r="K112" s="158" t="s">
        <v>32</v>
      </c>
      <c r="L112" s="170">
        <v>-475.28</v>
      </c>
      <c r="M112" s="170">
        <v>0</v>
      </c>
      <c r="N112" s="170">
        <v>-40.31</v>
      </c>
      <c r="O112" s="170">
        <v>0</v>
      </c>
      <c r="P112" s="170">
        <v>-515.59</v>
      </c>
      <c r="Q112" s="159" t="s">
        <v>37</v>
      </c>
      <c r="R112" s="159" t="s">
        <v>1</v>
      </c>
    </row>
    <row r="113" spans="1:18" s="92" customFormat="1" ht="12" customHeight="1">
      <c r="A113" s="85" t="s">
        <v>94</v>
      </c>
      <c r="B113" s="85" t="str">
        <f>IF(AND(A113&lt;&gt;A112,A113&lt;&gt;A114),"Attention","")</f>
        <v>Attention</v>
      </c>
      <c r="C113" s="86" t="s">
        <v>89</v>
      </c>
      <c r="D113" s="87">
        <v>215000</v>
      </c>
      <c r="E113" s="87" t="s">
        <v>35</v>
      </c>
      <c r="F113" s="87" t="str">
        <f>IF(AND(ISNUMBER(K113),NOT(ISNUMBER(J113))),"Buy",IF(AND(ISNUMBER(J113),NOT(ISNUMBER(K113))),"Sell",""))</f>
        <v>Buy</v>
      </c>
      <c r="G113" s="88">
        <v>41591.811354166668</v>
      </c>
      <c r="H113" s="89">
        <f>DATEVALUE(TEXT(G113,"dd-mm-aaaa"))</f>
        <v>41591</v>
      </c>
      <c r="I113" s="90" t="str">
        <f>TEXT(G113,"hh:mm:ss")</f>
        <v>19:28:21</v>
      </c>
      <c r="J113" s="121" t="s">
        <v>32</v>
      </c>
      <c r="K113" s="122">
        <v>1.04434</v>
      </c>
      <c r="L113" s="123">
        <v>374.69</v>
      </c>
      <c r="M113" s="123">
        <v>0</v>
      </c>
      <c r="N113" s="123">
        <v>10.58</v>
      </c>
      <c r="O113" s="123">
        <v>0</v>
      </c>
      <c r="P113" s="123">
        <v>385.27</v>
      </c>
      <c r="Q113" s="124" t="s">
        <v>45</v>
      </c>
      <c r="R113" s="124" t="s">
        <v>46</v>
      </c>
    </row>
    <row r="114" spans="1:18" s="102" customFormat="1" ht="12" customHeight="1">
      <c r="A114" s="93" t="s">
        <v>96</v>
      </c>
      <c r="B114" s="93" t="str">
        <f>IF(AND(A114&lt;&gt;A113,A114&lt;&gt;A115),"Attention","")</f>
        <v>Attention</v>
      </c>
      <c r="C114" s="94" t="s">
        <v>89</v>
      </c>
      <c r="D114" s="95">
        <v>150000</v>
      </c>
      <c r="E114" s="95" t="s">
        <v>35</v>
      </c>
      <c r="F114" s="95" t="str">
        <f>IF(AND(ISNUMBER(K114),NOT(ISNUMBER(J114))),"Buy",IF(AND(ISNUMBER(J114),NOT(ISNUMBER(K114))),"Sell",""))</f>
        <v>Sell</v>
      </c>
      <c r="G114" s="96">
        <v>41592.420717592591</v>
      </c>
      <c r="H114" s="97">
        <f>DATEVALUE(TEXT(G114,"dd-mm-aaaa"))</f>
        <v>41592</v>
      </c>
      <c r="I114" s="178" t="str">
        <f>TEXT(G114,"hh:mm:ss")</f>
        <v>10:05:50</v>
      </c>
      <c r="J114" s="171">
        <v>1.05132</v>
      </c>
      <c r="K114" s="93" t="s">
        <v>32</v>
      </c>
      <c r="L114" s="93" t="s">
        <v>32</v>
      </c>
      <c r="M114" s="93" t="s">
        <v>32</v>
      </c>
      <c r="N114" s="93" t="s">
        <v>32</v>
      </c>
      <c r="O114" s="93" t="s">
        <v>32</v>
      </c>
      <c r="P114" s="93" t="s">
        <v>32</v>
      </c>
      <c r="Q114" s="94" t="s">
        <v>39</v>
      </c>
      <c r="R114" s="94" t="s">
        <v>1</v>
      </c>
    </row>
    <row r="115" spans="1:18" s="109" customFormat="1" ht="12" customHeight="1">
      <c r="A115" s="103" t="s">
        <v>97</v>
      </c>
      <c r="B115" s="103" t="str">
        <f>IF(AND(A115&lt;&gt;A114,A115&lt;&gt;A116),"Attention","")</f>
        <v>Attention</v>
      </c>
      <c r="C115" s="104" t="s">
        <v>89</v>
      </c>
      <c r="D115" s="105">
        <v>150000</v>
      </c>
      <c r="E115" s="105" t="s">
        <v>31</v>
      </c>
      <c r="F115" s="105" t="str">
        <f>IF(AND(ISNUMBER(K115),NOT(ISNUMBER(J115))),"Buy",IF(AND(ISNUMBER(J115),NOT(ISNUMBER(K115))),"Sell",""))</f>
        <v>Buy</v>
      </c>
      <c r="G115" s="106">
        <v>41592.681539351855</v>
      </c>
      <c r="H115" s="107">
        <f>DATEVALUE(TEXT(G115,"dd-mm-aaaa"))</f>
        <v>41592</v>
      </c>
      <c r="I115" s="165" t="str">
        <f>TEXT(G115,"hh:mm:ss")</f>
        <v>16:21:25</v>
      </c>
      <c r="J115" s="173" t="s">
        <v>32</v>
      </c>
      <c r="K115" s="174">
        <v>1.0466200000000001</v>
      </c>
      <c r="L115" s="173" t="s">
        <v>32</v>
      </c>
      <c r="M115" s="173" t="s">
        <v>32</v>
      </c>
      <c r="N115" s="173" t="s">
        <v>32</v>
      </c>
      <c r="O115" s="173" t="s">
        <v>32</v>
      </c>
      <c r="P115" s="173" t="s">
        <v>32</v>
      </c>
      <c r="Q115" s="176" t="s">
        <v>39</v>
      </c>
      <c r="R115" s="176" t="s">
        <v>1</v>
      </c>
    </row>
    <row r="116" spans="1:18" s="118" customFormat="1" ht="12" customHeight="1">
      <c r="A116" s="110" t="s">
        <v>98</v>
      </c>
      <c r="B116" s="110" t="str">
        <f>IF(AND(A116&lt;&gt;A115,A116&lt;&gt;A117),"Attention","")</f>
        <v>Attention</v>
      </c>
      <c r="C116" s="111" t="s">
        <v>89</v>
      </c>
      <c r="D116" s="112">
        <v>150000</v>
      </c>
      <c r="E116" s="112" t="s">
        <v>35</v>
      </c>
      <c r="F116" s="112" t="str">
        <f>IF(AND(ISNUMBER(K116),NOT(ISNUMBER(J116))),"Buy",IF(AND(ISNUMBER(J116),NOT(ISNUMBER(K116))),"Sell",""))</f>
        <v>Sell</v>
      </c>
      <c r="G116" s="113">
        <v>41592.681550925925</v>
      </c>
      <c r="H116" s="114">
        <f>DATEVALUE(TEXT(G116,"dd-mm-aaaa"))</f>
        <v>41592</v>
      </c>
      <c r="I116" s="165" t="str">
        <f>TEXT(G116,"hh:mm:ss")</f>
        <v>16:21:26</v>
      </c>
      <c r="J116" s="144">
        <v>1.0463800000000001</v>
      </c>
      <c r="K116" s="110" t="s">
        <v>32</v>
      </c>
      <c r="L116" s="110" t="s">
        <v>32</v>
      </c>
      <c r="M116" s="110" t="s">
        <v>32</v>
      </c>
      <c r="N116" s="110" t="s">
        <v>32</v>
      </c>
      <c r="O116" s="110" t="s">
        <v>32</v>
      </c>
      <c r="P116" s="110" t="s">
        <v>32</v>
      </c>
      <c r="Q116" s="111" t="s">
        <v>39</v>
      </c>
      <c r="R116" s="111" t="s">
        <v>1</v>
      </c>
    </row>
    <row r="117" spans="1:18" s="109" customFormat="1" ht="12" customHeight="1">
      <c r="A117" s="103" t="s">
        <v>97</v>
      </c>
      <c r="B117" s="103" t="str">
        <f>IF(AND(A117&lt;&gt;A116,A117&lt;&gt;A118),"Attention","")</f>
        <v>Attention</v>
      </c>
      <c r="C117" s="104" t="s">
        <v>89</v>
      </c>
      <c r="D117" s="105">
        <v>150000</v>
      </c>
      <c r="E117" s="105" t="s">
        <v>31</v>
      </c>
      <c r="F117" s="105" t="str">
        <f>IF(AND(ISNUMBER(K117),NOT(ISNUMBER(J117))),"Buy",IF(AND(ISNUMBER(J117),NOT(ISNUMBER(K117))),"Sell",""))</f>
        <v>Sell</v>
      </c>
      <c r="G117" s="106">
        <v>41592.762916666667</v>
      </c>
      <c r="H117" s="107">
        <f>DATEVALUE(TEXT(G117,"dd-mm-aaaa"))</f>
        <v>41592</v>
      </c>
      <c r="I117" s="119" t="str">
        <f>TEXT(G117,"hh:mm:ss")</f>
        <v>18:18:36</v>
      </c>
      <c r="J117" s="174">
        <v>1.04664</v>
      </c>
      <c r="K117" s="173" t="s">
        <v>32</v>
      </c>
      <c r="L117" s="175">
        <v>2.87</v>
      </c>
      <c r="M117" s="175">
        <v>0</v>
      </c>
      <c r="N117" s="175">
        <v>-5.63</v>
      </c>
      <c r="O117" s="175">
        <v>0</v>
      </c>
      <c r="P117" s="175">
        <v>-2.76</v>
      </c>
      <c r="Q117" s="176" t="s">
        <v>37</v>
      </c>
      <c r="R117" s="176" t="s">
        <v>1</v>
      </c>
    </row>
    <row r="118" spans="1:18" s="102" customFormat="1" ht="12" customHeight="1">
      <c r="A118" s="93" t="s">
        <v>96</v>
      </c>
      <c r="B118" s="93" t="str">
        <f>IF(AND(A118&lt;&gt;A117,A118&lt;&gt;A119),"Attention","")</f>
        <v>Attention</v>
      </c>
      <c r="C118" s="94" t="s">
        <v>89</v>
      </c>
      <c r="D118" s="95">
        <v>150000</v>
      </c>
      <c r="E118" s="95" t="s">
        <v>35</v>
      </c>
      <c r="F118" s="95" t="str">
        <f>IF(AND(ISNUMBER(K118),NOT(ISNUMBER(J118))),"Buy",IF(AND(ISNUMBER(J118),NOT(ISNUMBER(K118))),"Sell",""))</f>
        <v>Buy</v>
      </c>
      <c r="G118" s="96">
        <v>41593.420358796298</v>
      </c>
      <c r="H118" s="97">
        <f>DATEVALUE(TEXT(G118,"dd-mm-aaaa"))</f>
        <v>41593</v>
      </c>
      <c r="I118" s="178" t="str">
        <f>TEXT(G118,"hh:mm:ss")</f>
        <v>10:05:19</v>
      </c>
      <c r="J118" s="93" t="s">
        <v>32</v>
      </c>
      <c r="K118" s="171">
        <v>1.0477300000000001</v>
      </c>
      <c r="L118" s="172">
        <v>513.97</v>
      </c>
      <c r="M118" s="172">
        <v>0</v>
      </c>
      <c r="N118" s="172">
        <v>2.46</v>
      </c>
      <c r="O118" s="172">
        <v>0</v>
      </c>
      <c r="P118" s="172">
        <v>516.42999999999995</v>
      </c>
      <c r="Q118" s="94" t="s">
        <v>37</v>
      </c>
      <c r="R118" s="94" t="s">
        <v>1</v>
      </c>
    </row>
    <row r="119" spans="1:18" s="118" customFormat="1" ht="12" customHeight="1">
      <c r="A119" s="110" t="s">
        <v>98</v>
      </c>
      <c r="B119" s="110" t="str">
        <f>IF(AND(A119&lt;&gt;A118,A119&lt;&gt;A120),"Attention","")</f>
        <v>Attention</v>
      </c>
      <c r="C119" s="111" t="s">
        <v>89</v>
      </c>
      <c r="D119" s="112">
        <v>150000</v>
      </c>
      <c r="E119" s="112" t="s">
        <v>35</v>
      </c>
      <c r="F119" s="112" t="str">
        <f>IF(AND(ISNUMBER(K119),NOT(ISNUMBER(J119))),"Buy",IF(AND(ISNUMBER(J119),NOT(ISNUMBER(K119))),"Sell",""))</f>
        <v>Buy</v>
      </c>
      <c r="G119" s="113">
        <v>41597.126377314817</v>
      </c>
      <c r="H119" s="114">
        <f>DATEVALUE(TEXT(G119,"dd-mm-aaaa"))</f>
        <v>41597</v>
      </c>
      <c r="I119" s="38" t="str">
        <f>TEXT(G119,"hh:mm:ss")</f>
        <v>03:01:59</v>
      </c>
      <c r="J119" s="115" t="s">
        <v>32</v>
      </c>
      <c r="K119" s="116">
        <v>1.0421</v>
      </c>
      <c r="L119" s="179">
        <v>616.05999999999995</v>
      </c>
      <c r="M119" s="179">
        <v>0</v>
      </c>
      <c r="N119" s="179">
        <v>7.38</v>
      </c>
      <c r="O119" s="179">
        <v>0</v>
      </c>
      <c r="P119" s="179">
        <v>623.44000000000005</v>
      </c>
      <c r="Q119" s="117" t="s">
        <v>45</v>
      </c>
      <c r="R119" s="117" t="s">
        <v>46</v>
      </c>
    </row>
    <row r="120" spans="1:18" s="46" customFormat="1" ht="12" customHeight="1">
      <c r="A120" s="40" t="s">
        <v>99</v>
      </c>
      <c r="B120" s="40" t="str">
        <f>IF(AND(A120&lt;&gt;A119,A120&lt;&gt;A121),"Attention","")</f>
        <v>Attention</v>
      </c>
      <c r="C120" s="41" t="s">
        <v>89</v>
      </c>
      <c r="D120" s="42">
        <v>150000</v>
      </c>
      <c r="E120" s="42" t="s">
        <v>31</v>
      </c>
      <c r="F120" s="42" t="str">
        <f>IF(AND(ISNUMBER(K120),NOT(ISNUMBER(J120))),"Buy",IF(AND(ISNUMBER(J120),NOT(ISNUMBER(K120))),"Sell",""))</f>
        <v>Buy</v>
      </c>
      <c r="G120" s="43">
        <v>41597.126446759263</v>
      </c>
      <c r="H120" s="44">
        <f>DATEVALUE(TEXT(G120,"dd-mm-aaaa"))</f>
        <v>41597</v>
      </c>
      <c r="I120" s="38" t="str">
        <f>TEXT(G120,"hh:mm:ss")</f>
        <v>03:02:05</v>
      </c>
      <c r="J120" s="40" t="s">
        <v>32</v>
      </c>
      <c r="K120" s="45">
        <v>1.0421</v>
      </c>
      <c r="L120" s="40" t="s">
        <v>32</v>
      </c>
      <c r="M120" s="40" t="s">
        <v>32</v>
      </c>
      <c r="N120" s="40" t="s">
        <v>32</v>
      </c>
      <c r="O120" s="40" t="s">
        <v>32</v>
      </c>
      <c r="P120" s="40" t="s">
        <v>32</v>
      </c>
      <c r="Q120" s="41" t="s">
        <v>39</v>
      </c>
      <c r="R120" s="41" t="s">
        <v>1</v>
      </c>
    </row>
    <row r="121" spans="1:18" s="46" customFormat="1" ht="12" customHeight="1">
      <c r="A121" s="40" t="s">
        <v>100</v>
      </c>
      <c r="B121" s="40" t="str">
        <f>IF(AND(A121&lt;&gt;A120,A121&lt;&gt;A122),"Attention","")</f>
        <v>Attention</v>
      </c>
      <c r="C121" s="41" t="s">
        <v>89</v>
      </c>
      <c r="D121" s="42">
        <v>150000</v>
      </c>
      <c r="E121" s="42" t="s">
        <v>31</v>
      </c>
      <c r="F121" s="42" t="str">
        <f>IF(AND(ISNUMBER(K121),NOT(ISNUMBER(J121))),"Buy",IF(AND(ISNUMBER(J121),NOT(ISNUMBER(K121))),"Sell",""))</f>
        <v>Buy</v>
      </c>
      <c r="G121" s="43">
        <v>41597.126446759263</v>
      </c>
      <c r="H121" s="44">
        <f>DATEVALUE(TEXT(G121,"dd-mm-aaaa"))</f>
        <v>41597</v>
      </c>
      <c r="I121" s="38" t="str">
        <f>TEXT(G121,"hh:mm:ss")</f>
        <v>03:02:05</v>
      </c>
      <c r="J121" s="48" t="s">
        <v>32</v>
      </c>
      <c r="K121" s="49">
        <v>1.0421</v>
      </c>
      <c r="L121" s="48" t="s">
        <v>32</v>
      </c>
      <c r="M121" s="48" t="s">
        <v>32</v>
      </c>
      <c r="N121" s="48" t="s">
        <v>32</v>
      </c>
      <c r="O121" s="48" t="s">
        <v>32</v>
      </c>
      <c r="P121" s="48" t="s">
        <v>32</v>
      </c>
      <c r="Q121" s="51" t="s">
        <v>39</v>
      </c>
      <c r="R121" s="51" t="s">
        <v>1</v>
      </c>
    </row>
    <row r="122" spans="1:18" s="46" customFormat="1" ht="12" customHeight="1">
      <c r="A122" s="40" t="s">
        <v>99</v>
      </c>
      <c r="B122" s="40" t="str">
        <f>IF(AND(A122&lt;&gt;A121,A122&lt;&gt;A123),"Attention","")</f>
        <v>Attention</v>
      </c>
      <c r="C122" s="41" t="s">
        <v>89</v>
      </c>
      <c r="D122" s="42">
        <v>150000</v>
      </c>
      <c r="E122" s="42" t="s">
        <v>31</v>
      </c>
      <c r="F122" s="42" t="str">
        <f>IF(AND(ISNUMBER(K122),NOT(ISNUMBER(J122))),"Buy",IF(AND(ISNUMBER(J122),NOT(ISNUMBER(K122))),"Sell",""))</f>
        <v>Sell</v>
      </c>
      <c r="G122" s="43">
        <v>41597.279756944445</v>
      </c>
      <c r="H122" s="44">
        <f>DATEVALUE(TEXT(G122,"dd-mm-aaaa"))</f>
        <v>41597</v>
      </c>
      <c r="I122" s="47" t="str">
        <f>TEXT(G122,"hh:mm:ss")</f>
        <v>06:42:51</v>
      </c>
      <c r="J122" s="45">
        <v>1.0441400000000001</v>
      </c>
      <c r="K122" s="40" t="s">
        <v>32</v>
      </c>
      <c r="L122" s="60">
        <v>293.06</v>
      </c>
      <c r="M122" s="60">
        <v>0</v>
      </c>
      <c r="N122" s="60">
        <v>0</v>
      </c>
      <c r="O122" s="60">
        <v>0</v>
      </c>
      <c r="P122" s="60">
        <v>293.06</v>
      </c>
      <c r="Q122" s="41" t="s">
        <v>37</v>
      </c>
      <c r="R122" s="41" t="s">
        <v>1</v>
      </c>
    </row>
    <row r="123" spans="1:18" s="46" customFormat="1" ht="12" customHeight="1">
      <c r="A123" s="40" t="s">
        <v>100</v>
      </c>
      <c r="B123" s="40" t="str">
        <f>IF(AND(A123&lt;&gt;A122,A123&lt;&gt;A124),"Attention","")</f>
        <v>Attention</v>
      </c>
      <c r="C123" s="41" t="s">
        <v>89</v>
      </c>
      <c r="D123" s="42">
        <v>150000</v>
      </c>
      <c r="E123" s="42" t="s">
        <v>31</v>
      </c>
      <c r="F123" s="42" t="str">
        <f>IF(AND(ISNUMBER(K123),NOT(ISNUMBER(J123))),"Buy",IF(AND(ISNUMBER(J123),NOT(ISNUMBER(K123))),"Sell",""))</f>
        <v>Sell</v>
      </c>
      <c r="G123" s="43">
        <v>41597.279849537037</v>
      </c>
      <c r="H123" s="44">
        <f>DATEVALUE(TEXT(G123,"dd-mm-aaaa"))</f>
        <v>41597</v>
      </c>
      <c r="I123" s="47" t="str">
        <f>TEXT(G123,"hh:mm:ss")</f>
        <v>06:42:59</v>
      </c>
      <c r="J123" s="49">
        <v>1.0441100000000001</v>
      </c>
      <c r="K123" s="48" t="s">
        <v>32</v>
      </c>
      <c r="L123" s="50">
        <v>288.76</v>
      </c>
      <c r="M123" s="50">
        <v>0</v>
      </c>
      <c r="N123" s="50">
        <v>0</v>
      </c>
      <c r="O123" s="50">
        <v>0</v>
      </c>
      <c r="P123" s="50">
        <v>288.76</v>
      </c>
      <c r="Q123" s="51" t="s">
        <v>37</v>
      </c>
      <c r="R123" s="51" t="s">
        <v>1</v>
      </c>
    </row>
    <row r="124" spans="1:18" s="46" customFormat="1" ht="12" customHeight="1">
      <c r="A124" s="40" t="s">
        <v>101</v>
      </c>
      <c r="B124" s="40" t="str">
        <f>IF(AND(A124&lt;&gt;A123,A124&lt;&gt;A125),"Attention","")</f>
        <v>Attention</v>
      </c>
      <c r="C124" s="41" t="s">
        <v>89</v>
      </c>
      <c r="D124" s="42">
        <v>1000</v>
      </c>
      <c r="E124" s="42" t="s">
        <v>31</v>
      </c>
      <c r="F124" s="42" t="str">
        <f>IF(AND(ISNUMBER(K124),NOT(ISNUMBER(J124))),"Buy",IF(AND(ISNUMBER(J124),NOT(ISNUMBER(K124))),"Sell",""))</f>
        <v>Buy</v>
      </c>
      <c r="G124" s="43">
        <v>41598.582106481481</v>
      </c>
      <c r="H124" s="44">
        <f>DATEVALUE(TEXT(G124,"dd-mm-aaaa"))</f>
        <v>41598</v>
      </c>
      <c r="I124" s="47" t="str">
        <f>TEXT(G124,"hh:mm:ss")</f>
        <v>13:58:14</v>
      </c>
      <c r="J124" s="40" t="s">
        <v>32</v>
      </c>
      <c r="K124" s="45">
        <v>1.0437399999999999</v>
      </c>
      <c r="L124" s="40" t="s">
        <v>32</v>
      </c>
      <c r="M124" s="40" t="s">
        <v>32</v>
      </c>
      <c r="N124" s="40" t="s">
        <v>32</v>
      </c>
      <c r="O124" s="40" t="s">
        <v>32</v>
      </c>
      <c r="P124" s="40" t="s">
        <v>32</v>
      </c>
      <c r="Q124" s="41" t="s">
        <v>39</v>
      </c>
      <c r="R124" s="41" t="s">
        <v>1</v>
      </c>
    </row>
    <row r="125" spans="1:18" s="46" customFormat="1" ht="12" customHeight="1">
      <c r="A125" s="40" t="s">
        <v>102</v>
      </c>
      <c r="B125" s="40" t="str">
        <f>IF(AND(A125&lt;&gt;A124,A125&lt;&gt;A126),"Attention","")</f>
        <v>Attention</v>
      </c>
      <c r="C125" s="41" t="s">
        <v>89</v>
      </c>
      <c r="D125" s="42">
        <v>1000</v>
      </c>
      <c r="E125" s="42" t="s">
        <v>35</v>
      </c>
      <c r="F125" s="42" t="str">
        <f>IF(AND(ISNUMBER(K125),NOT(ISNUMBER(J125))),"Buy",IF(AND(ISNUMBER(J125),NOT(ISNUMBER(K125))),"Sell",""))</f>
        <v>Sell</v>
      </c>
      <c r="G125" s="43">
        <v>41599.273252314815</v>
      </c>
      <c r="H125" s="44">
        <f>DATEVALUE(TEXT(G125,"dd-mm-aaaa"))</f>
        <v>41599</v>
      </c>
      <c r="I125" s="47" t="str">
        <f>TEXT(G125,"hh:mm:ss")</f>
        <v>06:33:29</v>
      </c>
      <c r="J125" s="49">
        <v>1.04592</v>
      </c>
      <c r="K125" s="48" t="s">
        <v>32</v>
      </c>
      <c r="L125" s="48" t="s">
        <v>32</v>
      </c>
      <c r="M125" s="48" t="s">
        <v>32</v>
      </c>
      <c r="N125" s="48" t="s">
        <v>32</v>
      </c>
      <c r="O125" s="48" t="s">
        <v>32</v>
      </c>
      <c r="P125" s="48" t="s">
        <v>32</v>
      </c>
      <c r="Q125" s="51" t="s">
        <v>39</v>
      </c>
      <c r="R125" s="51" t="s">
        <v>1</v>
      </c>
    </row>
    <row r="126" spans="1:18" s="46" customFormat="1" ht="12" customHeight="1">
      <c r="A126" s="40" t="s">
        <v>103</v>
      </c>
      <c r="B126" s="40" t="str">
        <f>IF(AND(A126&lt;&gt;A125,A126&lt;&gt;A127),"Attention","")</f>
        <v/>
      </c>
      <c r="C126" s="41" t="s">
        <v>89</v>
      </c>
      <c r="D126" s="42">
        <v>1000</v>
      </c>
      <c r="E126" s="42" t="s">
        <v>35</v>
      </c>
      <c r="F126" s="42" t="str">
        <f>IF(AND(ISNUMBER(K126),NOT(ISNUMBER(J126))),"Buy",IF(AND(ISNUMBER(J126),NOT(ISNUMBER(K126))),"Sell",""))</f>
        <v>Sell</v>
      </c>
      <c r="G126" s="43">
        <v>41599.273263888892</v>
      </c>
      <c r="H126" s="44">
        <f>DATEVALUE(TEXT(G126,"dd-mm-aaaa"))</f>
        <v>41599</v>
      </c>
      <c r="I126" s="47" t="str">
        <f>TEXT(G126,"hh:mm:ss")</f>
        <v>06:33:30</v>
      </c>
      <c r="J126" s="45">
        <v>1.0459400000000001</v>
      </c>
      <c r="K126" s="40" t="s">
        <v>32</v>
      </c>
      <c r="L126" s="40" t="s">
        <v>32</v>
      </c>
      <c r="M126" s="40" t="s">
        <v>32</v>
      </c>
      <c r="N126" s="40" t="s">
        <v>32</v>
      </c>
      <c r="O126" s="40" t="s">
        <v>32</v>
      </c>
      <c r="P126" s="40" t="s">
        <v>32</v>
      </c>
      <c r="Q126" s="41" t="s">
        <v>39</v>
      </c>
      <c r="R126" s="41" t="s">
        <v>1</v>
      </c>
    </row>
    <row r="127" spans="1:18" s="46" customFormat="1" ht="12" customHeight="1">
      <c r="A127" s="40" t="s">
        <v>103</v>
      </c>
      <c r="B127" s="40" t="str">
        <f>IF(AND(A127&lt;&gt;A126,A127&lt;&gt;A128),"Attention","")</f>
        <v/>
      </c>
      <c r="C127" s="41" t="s">
        <v>89</v>
      </c>
      <c r="D127" s="42">
        <v>1000</v>
      </c>
      <c r="E127" s="42" t="s">
        <v>35</v>
      </c>
      <c r="F127" s="42" t="str">
        <f>IF(AND(ISNUMBER(K127),NOT(ISNUMBER(J127))),"Buy",IF(AND(ISNUMBER(J127),NOT(ISNUMBER(K127))),"Sell",""))</f>
        <v>Buy</v>
      </c>
      <c r="G127" s="43">
        <v>41599.358368055553</v>
      </c>
      <c r="H127" s="44">
        <f>DATEVALUE(TEXT(G127,"dd-mm-aaaa"))</f>
        <v>41599</v>
      </c>
      <c r="I127" s="47" t="str">
        <f>TEXT(G127,"hh:mm:ss")</f>
        <v>08:36:03</v>
      </c>
      <c r="J127" s="48" t="s">
        <v>32</v>
      </c>
      <c r="K127" s="49">
        <v>1.0482400000000001</v>
      </c>
      <c r="L127" s="50">
        <v>-2.19</v>
      </c>
      <c r="M127" s="50">
        <v>0</v>
      </c>
      <c r="N127" s="50">
        <v>0</v>
      </c>
      <c r="O127" s="50">
        <v>0</v>
      </c>
      <c r="P127" s="50">
        <v>-2.19</v>
      </c>
      <c r="Q127" s="51" t="s">
        <v>37</v>
      </c>
      <c r="R127" s="51" t="s">
        <v>1</v>
      </c>
    </row>
    <row r="128" spans="1:18" s="46" customFormat="1" ht="12" customHeight="1">
      <c r="A128" s="40" t="s">
        <v>104</v>
      </c>
      <c r="B128" s="40" t="str">
        <f>IF(AND(A128&lt;&gt;A127,A128&lt;&gt;A129),"Attention","")</f>
        <v>Attention</v>
      </c>
      <c r="C128" s="41" t="s">
        <v>89</v>
      </c>
      <c r="D128" s="42">
        <v>1000</v>
      </c>
      <c r="E128" s="42" t="s">
        <v>35</v>
      </c>
      <c r="F128" s="42" t="str">
        <f>IF(AND(ISNUMBER(K128),NOT(ISNUMBER(J128))),"Buy",IF(AND(ISNUMBER(J128),NOT(ISNUMBER(K128))),"Sell",""))</f>
        <v>Sell</v>
      </c>
      <c r="G128" s="43">
        <v>41599.358425925922</v>
      </c>
      <c r="H128" s="44">
        <f>DATEVALUE(TEXT(G128,"dd-mm-aaaa"))</f>
        <v>41599</v>
      </c>
      <c r="I128" s="47" t="str">
        <f>TEXT(G128,"hh:mm:ss")</f>
        <v>08:36:08</v>
      </c>
      <c r="J128" s="45">
        <v>1.0480400000000001</v>
      </c>
      <c r="K128" s="40" t="s">
        <v>32</v>
      </c>
      <c r="L128" s="40" t="s">
        <v>32</v>
      </c>
      <c r="M128" s="40" t="s">
        <v>32</v>
      </c>
      <c r="N128" s="40" t="s">
        <v>32</v>
      </c>
      <c r="O128" s="40" t="s">
        <v>32</v>
      </c>
      <c r="P128" s="40" t="s">
        <v>32</v>
      </c>
      <c r="Q128" s="41" t="s">
        <v>39</v>
      </c>
      <c r="R128" s="41" t="s">
        <v>1</v>
      </c>
    </row>
    <row r="129" spans="1:18" s="46" customFormat="1" ht="12" customHeight="1">
      <c r="A129" s="40" t="s">
        <v>102</v>
      </c>
      <c r="B129" s="40" t="str">
        <f>IF(AND(A129&lt;&gt;A128,A129&lt;&gt;A130),"Attention","")</f>
        <v>Attention</v>
      </c>
      <c r="C129" s="41" t="s">
        <v>89</v>
      </c>
      <c r="D129" s="42">
        <v>1000</v>
      </c>
      <c r="E129" s="42" t="s">
        <v>35</v>
      </c>
      <c r="F129" s="42" t="str">
        <f>IF(AND(ISNUMBER(K129),NOT(ISNUMBER(J129))),"Buy",IF(AND(ISNUMBER(J129),NOT(ISNUMBER(K129))),"Sell",""))</f>
        <v>Buy</v>
      </c>
      <c r="G129" s="43">
        <v>41599.358923611115</v>
      </c>
      <c r="H129" s="44">
        <f>DATEVALUE(TEXT(G129,"dd-mm-aaaa"))</f>
        <v>41599</v>
      </c>
      <c r="I129" s="47" t="str">
        <f>TEXT(G129,"hh:mm:ss")</f>
        <v>08:36:51</v>
      </c>
      <c r="J129" s="48" t="s">
        <v>32</v>
      </c>
      <c r="K129" s="49">
        <v>1.04836</v>
      </c>
      <c r="L129" s="50">
        <v>-2.33</v>
      </c>
      <c r="M129" s="50">
        <v>0</v>
      </c>
      <c r="N129" s="50">
        <v>0</v>
      </c>
      <c r="O129" s="50">
        <v>0</v>
      </c>
      <c r="P129" s="50">
        <v>-2.33</v>
      </c>
      <c r="Q129" s="51" t="s">
        <v>37</v>
      </c>
      <c r="R129" s="51" t="s">
        <v>1</v>
      </c>
    </row>
    <row r="130" spans="1:18" s="46" customFormat="1" ht="12" customHeight="1">
      <c r="A130" s="40" t="s">
        <v>104</v>
      </c>
      <c r="B130" s="40" t="str">
        <f>IF(AND(A130&lt;&gt;A129,A130&lt;&gt;A131),"Attention","")</f>
        <v>Attention</v>
      </c>
      <c r="C130" s="41" t="s">
        <v>89</v>
      </c>
      <c r="D130" s="42">
        <v>1000</v>
      </c>
      <c r="E130" s="42" t="s">
        <v>35</v>
      </c>
      <c r="F130" s="42" t="str">
        <f>IF(AND(ISNUMBER(K130),NOT(ISNUMBER(J130))),"Buy",IF(AND(ISNUMBER(J130),NOT(ISNUMBER(K130))),"Sell",""))</f>
        <v>Buy</v>
      </c>
      <c r="G130" s="43">
        <v>41599.359456018516</v>
      </c>
      <c r="H130" s="44">
        <f>DATEVALUE(TEXT(G130,"dd-mm-aaaa"))</f>
        <v>41599</v>
      </c>
      <c r="I130" s="47" t="str">
        <f>TEXT(G130,"hh:mm:ss")</f>
        <v>08:37:37</v>
      </c>
      <c r="J130" s="40" t="s">
        <v>32</v>
      </c>
      <c r="K130" s="45">
        <v>1.04857</v>
      </c>
      <c r="L130" s="60">
        <v>-0.51</v>
      </c>
      <c r="M130" s="60">
        <v>0</v>
      </c>
      <c r="N130" s="60">
        <v>0</v>
      </c>
      <c r="O130" s="60">
        <v>0</v>
      </c>
      <c r="P130" s="60">
        <v>-0.51</v>
      </c>
      <c r="Q130" s="41" t="s">
        <v>37</v>
      </c>
      <c r="R130" s="41" t="s">
        <v>1</v>
      </c>
    </row>
    <row r="131" spans="1:18" s="46" customFormat="1" ht="12" customHeight="1">
      <c r="A131" s="40" t="s">
        <v>105</v>
      </c>
      <c r="B131" s="40" t="str">
        <f>IF(AND(A131&lt;&gt;A130,A131&lt;&gt;A132),"Attention","")</f>
        <v>Attention</v>
      </c>
      <c r="C131" s="41" t="s">
        <v>89</v>
      </c>
      <c r="D131" s="42">
        <v>1000</v>
      </c>
      <c r="E131" s="42" t="s">
        <v>35</v>
      </c>
      <c r="F131" s="42" t="str">
        <f>IF(AND(ISNUMBER(K131),NOT(ISNUMBER(J131))),"Buy",IF(AND(ISNUMBER(J131),NOT(ISNUMBER(K131))),"Sell",""))</f>
        <v>Sell</v>
      </c>
      <c r="G131" s="43">
        <v>41599.434374999997</v>
      </c>
      <c r="H131" s="44">
        <f>DATEVALUE(TEXT(G131,"dd-mm-aaaa"))</f>
        <v>41599</v>
      </c>
      <c r="I131" s="47" t="str">
        <f>TEXT(G131,"hh:mm:ss")</f>
        <v>10:25:30</v>
      </c>
      <c r="J131" s="49">
        <v>1.05128</v>
      </c>
      <c r="K131" s="48" t="s">
        <v>32</v>
      </c>
      <c r="L131" s="48" t="s">
        <v>32</v>
      </c>
      <c r="M131" s="48" t="s">
        <v>32</v>
      </c>
      <c r="N131" s="48" t="s">
        <v>32</v>
      </c>
      <c r="O131" s="48" t="s">
        <v>32</v>
      </c>
      <c r="P131" s="48" t="s">
        <v>32</v>
      </c>
      <c r="Q131" s="51" t="s">
        <v>39</v>
      </c>
      <c r="R131" s="51" t="s">
        <v>1</v>
      </c>
    </row>
    <row r="132" spans="1:18" s="46" customFormat="1" ht="12" customHeight="1">
      <c r="A132" s="40" t="s">
        <v>106</v>
      </c>
      <c r="B132" s="40" t="str">
        <f>IF(AND(A132&lt;&gt;A131,A132&lt;&gt;A133),"Attention","")</f>
        <v/>
      </c>
      <c r="C132" s="41" t="s">
        <v>89</v>
      </c>
      <c r="D132" s="42">
        <v>1000</v>
      </c>
      <c r="E132" s="42" t="s">
        <v>35</v>
      </c>
      <c r="F132" s="42" t="str">
        <f>IF(AND(ISNUMBER(K132),NOT(ISNUMBER(J132))),"Buy",IF(AND(ISNUMBER(J132),NOT(ISNUMBER(K132))),"Sell",""))</f>
        <v>Sell</v>
      </c>
      <c r="G132" s="43">
        <v>41599.43440972222</v>
      </c>
      <c r="H132" s="44">
        <f>DATEVALUE(TEXT(G132,"dd-mm-aaaa"))</f>
        <v>41599</v>
      </c>
      <c r="I132" s="47" t="str">
        <f>TEXT(G132,"hh:mm:ss")</f>
        <v>10:25:33</v>
      </c>
      <c r="J132" s="45">
        <v>1.0512699999999999</v>
      </c>
      <c r="K132" s="40" t="s">
        <v>32</v>
      </c>
      <c r="L132" s="40" t="s">
        <v>32</v>
      </c>
      <c r="M132" s="40" t="s">
        <v>32</v>
      </c>
      <c r="N132" s="40" t="s">
        <v>32</v>
      </c>
      <c r="O132" s="40" t="s">
        <v>32</v>
      </c>
      <c r="P132" s="40" t="s">
        <v>32</v>
      </c>
      <c r="Q132" s="41" t="s">
        <v>39</v>
      </c>
      <c r="R132" s="41" t="s">
        <v>1</v>
      </c>
    </row>
    <row r="133" spans="1:18" s="46" customFormat="1" ht="12" customHeight="1">
      <c r="A133" s="40" t="s">
        <v>106</v>
      </c>
      <c r="B133" s="40" t="str">
        <f>IF(AND(A133&lt;&gt;A132,A133&lt;&gt;A134),"Attention","")</f>
        <v/>
      </c>
      <c r="C133" s="41" t="s">
        <v>89</v>
      </c>
      <c r="D133" s="42">
        <v>1000</v>
      </c>
      <c r="E133" s="42" t="s">
        <v>35</v>
      </c>
      <c r="F133" s="42" t="str">
        <f>IF(AND(ISNUMBER(K133),NOT(ISNUMBER(J133))),"Buy",IF(AND(ISNUMBER(J133),NOT(ISNUMBER(K133))),"Sell",""))</f>
        <v>Buy</v>
      </c>
      <c r="G133" s="43">
        <v>41599.512731481482</v>
      </c>
      <c r="H133" s="44">
        <f>DATEVALUE(TEXT(G133,"dd-mm-aaaa"))</f>
        <v>41599</v>
      </c>
      <c r="I133" s="47" t="str">
        <f>TEXT(G133,"hh:mm:ss")</f>
        <v>12:18:20</v>
      </c>
      <c r="J133" s="48" t="s">
        <v>32</v>
      </c>
      <c r="K133" s="49">
        <v>1.0512900000000001</v>
      </c>
      <c r="L133" s="50">
        <v>-0.02</v>
      </c>
      <c r="M133" s="50">
        <v>0</v>
      </c>
      <c r="N133" s="50">
        <v>0</v>
      </c>
      <c r="O133" s="50">
        <v>0</v>
      </c>
      <c r="P133" s="50">
        <v>-0.02</v>
      </c>
      <c r="Q133" s="51" t="s">
        <v>37</v>
      </c>
      <c r="R133" s="51" t="s">
        <v>1</v>
      </c>
    </row>
    <row r="134" spans="1:18" s="46" customFormat="1" ht="12" customHeight="1">
      <c r="A134" s="40" t="s">
        <v>101</v>
      </c>
      <c r="B134" s="40" t="str">
        <f>IF(AND(A134&lt;&gt;A133,A134&lt;&gt;A135),"Attention","")</f>
        <v>Attention</v>
      </c>
      <c r="C134" s="41" t="s">
        <v>89</v>
      </c>
      <c r="D134" s="42">
        <v>1000</v>
      </c>
      <c r="E134" s="42" t="s">
        <v>31</v>
      </c>
      <c r="F134" s="42" t="str">
        <f>IF(AND(ISNUMBER(K134),NOT(ISNUMBER(J134))),"Buy",IF(AND(ISNUMBER(J134),NOT(ISNUMBER(K134))),"Sell",""))</f>
        <v>Sell</v>
      </c>
      <c r="G134" s="43">
        <v>41599.51284722222</v>
      </c>
      <c r="H134" s="44">
        <f>DATEVALUE(TEXT(G134,"dd-mm-aaaa"))</f>
        <v>41599</v>
      </c>
      <c r="I134" s="47" t="str">
        <f>TEXT(G134,"hh:mm:ss")</f>
        <v>12:18:30</v>
      </c>
      <c r="J134" s="45">
        <v>1.0510999999999999</v>
      </c>
      <c r="K134" s="40" t="s">
        <v>32</v>
      </c>
      <c r="L134" s="60">
        <v>7</v>
      </c>
      <c r="M134" s="60">
        <v>0</v>
      </c>
      <c r="N134" s="60">
        <v>-0.11</v>
      </c>
      <c r="O134" s="60">
        <v>0</v>
      </c>
      <c r="P134" s="60">
        <v>6.89</v>
      </c>
      <c r="Q134" s="41" t="s">
        <v>37</v>
      </c>
      <c r="R134" s="41" t="s">
        <v>1</v>
      </c>
    </row>
    <row r="135" spans="1:18" s="46" customFormat="1" ht="12" customHeight="1">
      <c r="A135" s="40" t="s">
        <v>105</v>
      </c>
      <c r="B135" s="40" t="str">
        <f>IF(AND(A135&lt;&gt;A134,A135&lt;&gt;A136),"Attention","")</f>
        <v>Attention</v>
      </c>
      <c r="C135" s="41" t="s">
        <v>89</v>
      </c>
      <c r="D135" s="42">
        <v>1000</v>
      </c>
      <c r="E135" s="42" t="s">
        <v>35</v>
      </c>
      <c r="F135" s="42" t="str">
        <f>IF(AND(ISNUMBER(K135),NOT(ISNUMBER(J135))),"Buy",IF(AND(ISNUMBER(J135),NOT(ISNUMBER(K135))),"Sell",""))</f>
        <v>Buy</v>
      </c>
      <c r="G135" s="43">
        <v>41599.513032407405</v>
      </c>
      <c r="H135" s="44">
        <f>DATEVALUE(TEXT(G135,"dd-mm-aaaa"))</f>
        <v>41599</v>
      </c>
      <c r="I135" s="47" t="str">
        <f>TEXT(G135,"hh:mm:ss")</f>
        <v>12:18:46</v>
      </c>
      <c r="J135" s="48" t="s">
        <v>32</v>
      </c>
      <c r="K135" s="49">
        <v>1.05128</v>
      </c>
      <c r="L135" s="50">
        <v>0</v>
      </c>
      <c r="M135" s="50">
        <v>0</v>
      </c>
      <c r="N135" s="50">
        <v>0</v>
      </c>
      <c r="O135" s="50">
        <v>0</v>
      </c>
      <c r="P135" s="50">
        <v>0</v>
      </c>
      <c r="Q135" s="51" t="s">
        <v>37</v>
      </c>
      <c r="R135" s="51" t="s">
        <v>1</v>
      </c>
    </row>
    <row r="136" spans="1:18" s="46" customFormat="1" ht="12" customHeight="1">
      <c r="A136" s="40" t="s">
        <v>107</v>
      </c>
      <c r="B136" s="40" t="str">
        <f>IF(AND(A136&lt;&gt;A135,A136&lt;&gt;A137),"Attention","")</f>
        <v>Attention</v>
      </c>
      <c r="C136" s="41" t="s">
        <v>89</v>
      </c>
      <c r="D136" s="42">
        <v>1000</v>
      </c>
      <c r="E136" s="42" t="s">
        <v>35</v>
      </c>
      <c r="F136" s="42" t="str">
        <f>IF(AND(ISNUMBER(K136),NOT(ISNUMBER(J136))),"Buy",IF(AND(ISNUMBER(J136),NOT(ISNUMBER(K136))),"Sell",""))</f>
        <v>Sell</v>
      </c>
      <c r="G136" s="43">
        <v>41599.560289351852</v>
      </c>
      <c r="H136" s="44">
        <f>DATEVALUE(TEXT(G136,"dd-mm-aaaa"))</f>
        <v>41599</v>
      </c>
      <c r="I136" s="47" t="str">
        <f>TEXT(G136,"hh:mm:ss")</f>
        <v>13:26:49</v>
      </c>
      <c r="J136" s="45">
        <v>1.0517300000000001</v>
      </c>
      <c r="K136" s="40" t="s">
        <v>32</v>
      </c>
      <c r="L136" s="40" t="s">
        <v>32</v>
      </c>
      <c r="M136" s="40" t="s">
        <v>32</v>
      </c>
      <c r="N136" s="40" t="s">
        <v>32</v>
      </c>
      <c r="O136" s="40" t="s">
        <v>32</v>
      </c>
      <c r="P136" s="40" t="s">
        <v>32</v>
      </c>
      <c r="Q136" s="41" t="s">
        <v>39</v>
      </c>
      <c r="R136" s="41" t="s">
        <v>1</v>
      </c>
    </row>
    <row r="137" spans="1:18" s="46" customFormat="1" ht="12" customHeight="1">
      <c r="A137" s="40" t="s">
        <v>108</v>
      </c>
      <c r="B137" s="40" t="str">
        <f>IF(AND(A137&lt;&gt;A136,A137&lt;&gt;A138),"Attention","")</f>
        <v>Attention</v>
      </c>
      <c r="C137" s="41" t="s">
        <v>89</v>
      </c>
      <c r="D137" s="42">
        <v>1000</v>
      </c>
      <c r="E137" s="42" t="s">
        <v>31</v>
      </c>
      <c r="F137" s="42" t="str">
        <f>IF(AND(ISNUMBER(K137),NOT(ISNUMBER(J137))),"Buy",IF(AND(ISNUMBER(J137),NOT(ISNUMBER(K137))),"Sell",""))</f>
        <v>Buy</v>
      </c>
      <c r="G137" s="43">
        <v>41605.204456018517</v>
      </c>
      <c r="H137" s="44">
        <f>DATEVALUE(TEXT(G137,"dd-mm-aaaa"))</f>
        <v>41605</v>
      </c>
      <c r="I137" s="47" t="str">
        <f>TEXT(G137,"hh:mm:ss")</f>
        <v>04:54:25</v>
      </c>
      <c r="J137" s="48" t="s">
        <v>32</v>
      </c>
      <c r="K137" s="49">
        <v>1.0539099999999999</v>
      </c>
      <c r="L137" s="48" t="s">
        <v>32</v>
      </c>
      <c r="M137" s="48" t="s">
        <v>32</v>
      </c>
      <c r="N137" s="48" t="s">
        <v>32</v>
      </c>
      <c r="O137" s="48" t="s">
        <v>32</v>
      </c>
      <c r="P137" s="48" t="s">
        <v>32</v>
      </c>
      <c r="Q137" s="51" t="s">
        <v>36</v>
      </c>
      <c r="R137" s="51" t="s">
        <v>1</v>
      </c>
    </row>
    <row r="138" spans="1:18" s="46" customFormat="1" ht="12" customHeight="1">
      <c r="A138" s="40" t="s">
        <v>109</v>
      </c>
      <c r="B138" s="40" t="str">
        <f>IF(AND(A138&lt;&gt;A137,A138&lt;&gt;A139),"Attention","")</f>
        <v>Attention</v>
      </c>
      <c r="C138" s="41" t="s">
        <v>89</v>
      </c>
      <c r="D138" s="42">
        <v>1000</v>
      </c>
      <c r="E138" s="42" t="s">
        <v>35</v>
      </c>
      <c r="F138" s="42" t="str">
        <f>IF(AND(ISNUMBER(K138),NOT(ISNUMBER(J138))),"Buy",IF(AND(ISNUMBER(J138),NOT(ISNUMBER(K138))),"Sell",""))</f>
        <v>Sell</v>
      </c>
      <c r="G138" s="43">
        <v>41605.204502314817</v>
      </c>
      <c r="H138" s="44">
        <f>DATEVALUE(TEXT(G138,"dd-mm-aaaa"))</f>
        <v>41605</v>
      </c>
      <c r="I138" s="47" t="str">
        <f>TEXT(G138,"hh:mm:ss")</f>
        <v>04:54:29</v>
      </c>
      <c r="J138" s="45">
        <v>1.0537099999999999</v>
      </c>
      <c r="K138" s="40" t="s">
        <v>32</v>
      </c>
      <c r="L138" s="40" t="s">
        <v>32</v>
      </c>
      <c r="M138" s="40" t="s">
        <v>32</v>
      </c>
      <c r="N138" s="40" t="s">
        <v>32</v>
      </c>
      <c r="O138" s="40" t="s">
        <v>32</v>
      </c>
      <c r="P138" s="40" t="s">
        <v>32</v>
      </c>
      <c r="Q138" s="41" t="s">
        <v>39</v>
      </c>
      <c r="R138" s="41" t="s">
        <v>1</v>
      </c>
    </row>
    <row r="139" spans="1:18" s="46" customFormat="1" ht="12" customHeight="1">
      <c r="A139" s="40" t="s">
        <v>108</v>
      </c>
      <c r="B139" s="40" t="str">
        <f>IF(AND(A139&lt;&gt;A138,A139&lt;&gt;A140),"Attention","")</f>
        <v>Attention</v>
      </c>
      <c r="C139" s="41" t="s">
        <v>89</v>
      </c>
      <c r="D139" s="42">
        <v>1000</v>
      </c>
      <c r="E139" s="42" t="s">
        <v>31</v>
      </c>
      <c r="F139" s="42" t="str">
        <f>IF(AND(ISNUMBER(K139),NOT(ISNUMBER(J139))),"Buy",IF(AND(ISNUMBER(J139),NOT(ISNUMBER(K139))),"Sell",""))</f>
        <v>Sell</v>
      </c>
      <c r="G139" s="43">
        <v>41605.311597222222</v>
      </c>
      <c r="H139" s="44">
        <f>DATEVALUE(TEXT(G139,"dd-mm-aaaa"))</f>
        <v>41605</v>
      </c>
      <c r="I139" s="47" t="str">
        <f>TEXT(G139,"hh:mm:ss")</f>
        <v>07:28:42</v>
      </c>
      <c r="J139" s="49">
        <v>1.0559499999999999</v>
      </c>
      <c r="K139" s="48" t="s">
        <v>32</v>
      </c>
      <c r="L139" s="50">
        <v>1.93</v>
      </c>
      <c r="M139" s="50">
        <v>0</v>
      </c>
      <c r="N139" s="50">
        <v>0</v>
      </c>
      <c r="O139" s="50">
        <v>0</v>
      </c>
      <c r="P139" s="50">
        <v>1.93</v>
      </c>
      <c r="Q139" s="51" t="s">
        <v>37</v>
      </c>
      <c r="R139" s="51" t="s">
        <v>1</v>
      </c>
    </row>
    <row r="140" spans="1:18" s="46" customFormat="1" ht="12" customHeight="1">
      <c r="A140" s="40" t="s">
        <v>110</v>
      </c>
      <c r="B140" s="40" t="str">
        <f>IF(AND(A140&lt;&gt;A139,A140&lt;&gt;A141),"Attention","")</f>
        <v>Attention</v>
      </c>
      <c r="C140" s="41" t="s">
        <v>89</v>
      </c>
      <c r="D140" s="42">
        <v>2000</v>
      </c>
      <c r="E140" s="42" t="s">
        <v>31</v>
      </c>
      <c r="F140" s="42" t="str">
        <f>IF(AND(ISNUMBER(K140),NOT(ISNUMBER(J140))),"Buy",IF(AND(ISNUMBER(J140),NOT(ISNUMBER(K140))),"Sell",""))</f>
        <v>Buy</v>
      </c>
      <c r="G140" s="43">
        <v>41607.510185185187</v>
      </c>
      <c r="H140" s="44">
        <f>DATEVALUE(TEXT(G140,"dd-mm-aaaa"))</f>
        <v>41607</v>
      </c>
      <c r="I140" s="47" t="str">
        <f>TEXT(G140,"hh:mm:ss")</f>
        <v>12:14:40</v>
      </c>
      <c r="J140" s="40" t="s">
        <v>32</v>
      </c>
      <c r="K140" s="45">
        <v>1.06148</v>
      </c>
      <c r="L140" s="40" t="s">
        <v>32</v>
      </c>
      <c r="M140" s="40" t="s">
        <v>32</v>
      </c>
      <c r="N140" s="40" t="s">
        <v>32</v>
      </c>
      <c r="O140" s="40" t="s">
        <v>32</v>
      </c>
      <c r="P140" s="40" t="s">
        <v>32</v>
      </c>
      <c r="Q140" s="41" t="s">
        <v>36</v>
      </c>
      <c r="R140" s="41" t="s">
        <v>1</v>
      </c>
    </row>
    <row r="141" spans="1:18" s="46" customFormat="1" ht="12" customHeight="1">
      <c r="A141" s="40" t="s">
        <v>111</v>
      </c>
      <c r="B141" s="40" t="str">
        <f>IF(AND(A141&lt;&gt;A140,A141&lt;&gt;A142),"Attention","")</f>
        <v>Attention</v>
      </c>
      <c r="C141" s="41" t="s">
        <v>89</v>
      </c>
      <c r="D141" s="42">
        <v>1000</v>
      </c>
      <c r="E141" s="42" t="s">
        <v>35</v>
      </c>
      <c r="F141" s="42" t="str">
        <f>IF(AND(ISNUMBER(K141),NOT(ISNUMBER(J141))),"Buy",IF(AND(ISNUMBER(J141),NOT(ISNUMBER(K141))),"Sell",""))</f>
        <v>Sell</v>
      </c>
      <c r="G141" s="43">
        <v>41607.510208333333</v>
      </c>
      <c r="H141" s="44">
        <f>DATEVALUE(TEXT(G141,"dd-mm-aaaa"))</f>
        <v>41607</v>
      </c>
      <c r="I141" s="47" t="str">
        <f>TEXT(G141,"hh:mm:ss")</f>
        <v>12:14:42</v>
      </c>
      <c r="J141" s="49">
        <v>1.0615399999999999</v>
      </c>
      <c r="K141" s="48" t="s">
        <v>32</v>
      </c>
      <c r="L141" s="48" t="s">
        <v>32</v>
      </c>
      <c r="M141" s="48" t="s">
        <v>32</v>
      </c>
      <c r="N141" s="48" t="s">
        <v>32</v>
      </c>
      <c r="O141" s="48" t="s">
        <v>32</v>
      </c>
      <c r="P141" s="48" t="s">
        <v>32</v>
      </c>
      <c r="Q141" s="51" t="s">
        <v>39</v>
      </c>
      <c r="R141" s="51" t="s">
        <v>1</v>
      </c>
    </row>
    <row r="142" spans="1:18" s="46" customFormat="1" ht="12" customHeight="1">
      <c r="A142" s="40" t="s">
        <v>110</v>
      </c>
      <c r="B142" s="40" t="str">
        <f>IF(AND(A142&lt;&gt;A141,A142&lt;&gt;A143),"Attention","")</f>
        <v>Attention</v>
      </c>
      <c r="C142" s="41" t="s">
        <v>89</v>
      </c>
      <c r="D142" s="42">
        <v>2000</v>
      </c>
      <c r="E142" s="42" t="s">
        <v>31</v>
      </c>
      <c r="F142" s="42" t="str">
        <f>IF(AND(ISNUMBER(K142),NOT(ISNUMBER(J142))),"Buy",IF(AND(ISNUMBER(J142),NOT(ISNUMBER(K142))),"Sell",""))</f>
        <v>Sell</v>
      </c>
      <c r="G142" s="43">
        <v>41609.723912037036</v>
      </c>
      <c r="H142" s="44">
        <f>DATEVALUE(TEXT(G142,"dd-mm-aaaa"))</f>
        <v>41609</v>
      </c>
      <c r="I142" s="47" t="str">
        <f>TEXT(G142,"hh:mm:ss")</f>
        <v>17:22:26</v>
      </c>
      <c r="J142" s="45">
        <v>1.0618099999999999</v>
      </c>
      <c r="K142" s="40" t="s">
        <v>32</v>
      </c>
      <c r="L142" s="60">
        <v>0.62</v>
      </c>
      <c r="M142" s="60">
        <v>0</v>
      </c>
      <c r="N142" s="60">
        <v>-0.08</v>
      </c>
      <c r="O142" s="60">
        <v>0</v>
      </c>
      <c r="P142" s="60">
        <v>0.54</v>
      </c>
      <c r="Q142" s="41" t="s">
        <v>37</v>
      </c>
      <c r="R142" s="41" t="s">
        <v>1</v>
      </c>
    </row>
    <row r="143" spans="1:18" s="46" customFormat="1" ht="12" customHeight="1">
      <c r="A143" s="40" t="s">
        <v>107</v>
      </c>
      <c r="B143" s="40" t="str">
        <f>IF(AND(A143&lt;&gt;A142,A143&lt;&gt;A144),"Attention","")</f>
        <v>Attention</v>
      </c>
      <c r="C143" s="41" t="s">
        <v>89</v>
      </c>
      <c r="D143" s="42">
        <v>1000</v>
      </c>
      <c r="E143" s="42" t="s">
        <v>35</v>
      </c>
      <c r="F143" s="42" t="str">
        <f>IF(AND(ISNUMBER(K143),NOT(ISNUMBER(J143))),"Buy",IF(AND(ISNUMBER(J143),NOT(ISNUMBER(K143))),"Sell",""))</f>
        <v>Buy</v>
      </c>
      <c r="G143" s="43">
        <v>41609.724143518521</v>
      </c>
      <c r="H143" s="44">
        <f>DATEVALUE(TEXT(G143,"dd-mm-aaaa"))</f>
        <v>41609</v>
      </c>
      <c r="I143" s="47" t="str">
        <f>TEXT(G143,"hh:mm:ss")</f>
        <v>17:22:46</v>
      </c>
      <c r="J143" s="48" t="s">
        <v>32</v>
      </c>
      <c r="K143" s="49">
        <v>1.0621499999999999</v>
      </c>
      <c r="L143" s="50">
        <v>-9.81</v>
      </c>
      <c r="M143" s="50">
        <v>0</v>
      </c>
      <c r="N143" s="50">
        <v>0.17</v>
      </c>
      <c r="O143" s="50">
        <v>0</v>
      </c>
      <c r="P143" s="50">
        <v>-9.64</v>
      </c>
      <c r="Q143" s="51" t="s">
        <v>36</v>
      </c>
      <c r="R143" s="51" t="s">
        <v>1</v>
      </c>
    </row>
    <row r="144" spans="1:18" s="46" customFormat="1" ht="12" customHeight="1">
      <c r="A144" s="40" t="s">
        <v>109</v>
      </c>
      <c r="B144" s="40" t="str">
        <f>IF(AND(A144&lt;&gt;A143,A144&lt;&gt;A145),"Attention","")</f>
        <v>Attention</v>
      </c>
      <c r="C144" s="41" t="s">
        <v>89</v>
      </c>
      <c r="D144" s="42">
        <v>1000</v>
      </c>
      <c r="E144" s="42" t="s">
        <v>35</v>
      </c>
      <c r="F144" s="42" t="str">
        <f>IF(AND(ISNUMBER(K144),NOT(ISNUMBER(J144))),"Buy",IF(AND(ISNUMBER(J144),NOT(ISNUMBER(K144))),"Sell",""))</f>
        <v>Buy</v>
      </c>
      <c r="G144" s="43">
        <v>41609.724143518521</v>
      </c>
      <c r="H144" s="44">
        <f>DATEVALUE(TEXT(G144,"dd-mm-aaaa"))</f>
        <v>41609</v>
      </c>
      <c r="I144" s="47" t="str">
        <f>TEXT(G144,"hh:mm:ss")</f>
        <v>17:22:46</v>
      </c>
      <c r="J144" s="40" t="s">
        <v>32</v>
      </c>
      <c r="K144" s="45">
        <v>1.0621499999999999</v>
      </c>
      <c r="L144" s="60">
        <v>-7.95</v>
      </c>
      <c r="M144" s="60">
        <v>0</v>
      </c>
      <c r="N144" s="60">
        <v>0.04</v>
      </c>
      <c r="O144" s="60">
        <v>0</v>
      </c>
      <c r="P144" s="60">
        <v>-7.91</v>
      </c>
      <c r="Q144" s="41" t="s">
        <v>36</v>
      </c>
      <c r="R144" s="41" t="s">
        <v>1</v>
      </c>
    </row>
    <row r="145" spans="1:18" s="46" customFormat="1" ht="12" customHeight="1">
      <c r="A145" s="40" t="s">
        <v>111</v>
      </c>
      <c r="B145" s="40" t="str">
        <f>IF(AND(A145&lt;&gt;A144,A145&lt;&gt;A146),"Attention","")</f>
        <v>Attention</v>
      </c>
      <c r="C145" s="41" t="s">
        <v>89</v>
      </c>
      <c r="D145" s="42">
        <v>1000</v>
      </c>
      <c r="E145" s="42" t="s">
        <v>35</v>
      </c>
      <c r="F145" s="42" t="str">
        <f>IF(AND(ISNUMBER(K145),NOT(ISNUMBER(J145))),"Buy",IF(AND(ISNUMBER(J145),NOT(ISNUMBER(K145))),"Sell",""))</f>
        <v>Buy</v>
      </c>
      <c r="G145" s="43">
        <v>41609.724143518521</v>
      </c>
      <c r="H145" s="44">
        <f>DATEVALUE(TEXT(G145,"dd-mm-aaaa"))</f>
        <v>41609</v>
      </c>
      <c r="I145" s="47" t="str">
        <f>TEXT(G145,"hh:mm:ss")</f>
        <v>17:22:46</v>
      </c>
      <c r="J145" s="48" t="s">
        <v>32</v>
      </c>
      <c r="K145" s="49">
        <v>1.0621499999999999</v>
      </c>
      <c r="L145" s="50">
        <v>-0.56999999999999995</v>
      </c>
      <c r="M145" s="50">
        <v>0</v>
      </c>
      <c r="N145" s="50">
        <v>0.02</v>
      </c>
      <c r="O145" s="50">
        <v>0</v>
      </c>
      <c r="P145" s="50">
        <v>-0.55000000000000004</v>
      </c>
      <c r="Q145" s="51" t="s">
        <v>36</v>
      </c>
      <c r="R145" s="51" t="s">
        <v>1</v>
      </c>
    </row>
    <row r="146" spans="1:18" s="46" customFormat="1" ht="12" customHeight="1">
      <c r="A146" s="40" t="s">
        <v>112</v>
      </c>
      <c r="B146" s="40" t="str">
        <f>IF(AND(A146&lt;&gt;A145,A146&lt;&gt;A147),"Attention","")</f>
        <v/>
      </c>
      <c r="C146" s="41" t="s">
        <v>89</v>
      </c>
      <c r="D146" s="42">
        <v>1000</v>
      </c>
      <c r="E146" s="42" t="s">
        <v>31</v>
      </c>
      <c r="F146" s="42" t="str">
        <f>IF(AND(ISNUMBER(K146),NOT(ISNUMBER(J146))),"Buy",IF(AND(ISNUMBER(J146),NOT(ISNUMBER(K146))),"Sell",""))</f>
        <v>Buy</v>
      </c>
      <c r="G146" s="43">
        <v>41610.534756944442</v>
      </c>
      <c r="H146" s="44">
        <f>DATEVALUE(TEXT(G146,"dd-mm-aaaa"))</f>
        <v>41610</v>
      </c>
      <c r="I146" s="47" t="str">
        <f>TEXT(G146,"hh:mm:ss")</f>
        <v>12:50:03</v>
      </c>
      <c r="J146" s="40" t="s">
        <v>32</v>
      </c>
      <c r="K146" s="45">
        <v>1.06301</v>
      </c>
      <c r="L146" s="40" t="s">
        <v>32</v>
      </c>
      <c r="M146" s="40" t="s">
        <v>32</v>
      </c>
      <c r="N146" s="40" t="s">
        <v>32</v>
      </c>
      <c r="O146" s="40" t="s">
        <v>32</v>
      </c>
      <c r="P146" s="40" t="s">
        <v>32</v>
      </c>
      <c r="Q146" s="41" t="s">
        <v>39</v>
      </c>
      <c r="R146" s="41" t="s">
        <v>1</v>
      </c>
    </row>
    <row r="147" spans="1:18" s="46" customFormat="1" ht="12" customHeight="1">
      <c r="A147" s="40" t="s">
        <v>112</v>
      </c>
      <c r="B147" s="40" t="str">
        <f>IF(AND(A147&lt;&gt;A146,A147&lt;&gt;A148),"Attention","")</f>
        <v/>
      </c>
      <c r="C147" s="41" t="s">
        <v>89</v>
      </c>
      <c r="D147" s="42">
        <v>1000</v>
      </c>
      <c r="E147" s="42" t="s">
        <v>31</v>
      </c>
      <c r="F147" s="42" t="str">
        <f>IF(AND(ISNUMBER(K147),NOT(ISNUMBER(J147))),"Buy",IF(AND(ISNUMBER(J147),NOT(ISNUMBER(K147))),"Sell",""))</f>
        <v>Sell</v>
      </c>
      <c r="G147" s="43">
        <v>41610.690694444442</v>
      </c>
      <c r="H147" s="44">
        <f>DATEVALUE(TEXT(G147,"dd-mm-aaaa"))</f>
        <v>41610</v>
      </c>
      <c r="I147" s="47" t="str">
        <f>TEXT(G147,"hh:mm:ss")</f>
        <v>16:34:36</v>
      </c>
      <c r="J147" s="49">
        <v>1.06399</v>
      </c>
      <c r="K147" s="48" t="s">
        <v>32</v>
      </c>
      <c r="L147" s="50">
        <v>0.92</v>
      </c>
      <c r="M147" s="50">
        <v>0</v>
      </c>
      <c r="N147" s="50">
        <v>0</v>
      </c>
      <c r="O147" s="50">
        <v>0</v>
      </c>
      <c r="P147" s="50">
        <v>0.92</v>
      </c>
      <c r="Q147" s="51" t="s">
        <v>37</v>
      </c>
      <c r="R147" s="51" t="s">
        <v>1</v>
      </c>
    </row>
    <row r="148" spans="1:18" s="46" customFormat="1" ht="12" customHeight="1">
      <c r="A148" s="40" t="s">
        <v>113</v>
      </c>
      <c r="B148" s="40" t="str">
        <f>IF(AND(A148&lt;&gt;A147,A148&lt;&gt;A149),"Attention","")</f>
        <v>Attention</v>
      </c>
      <c r="C148" s="41" t="s">
        <v>89</v>
      </c>
      <c r="D148" s="42">
        <v>1000</v>
      </c>
      <c r="E148" s="42" t="s">
        <v>31</v>
      </c>
      <c r="F148" s="42" t="str">
        <f>IF(AND(ISNUMBER(K148),NOT(ISNUMBER(J148))),"Buy",IF(AND(ISNUMBER(J148),NOT(ISNUMBER(K148))),"Sell",""))</f>
        <v>Buy</v>
      </c>
      <c r="G148" s="43">
        <v>41612.164282407408</v>
      </c>
      <c r="H148" s="44">
        <f>DATEVALUE(TEXT(G148,"dd-mm-aaaa"))</f>
        <v>41612</v>
      </c>
      <c r="I148" s="47" t="str">
        <f>TEXT(G148,"hh:mm:ss")</f>
        <v>03:56:34</v>
      </c>
      <c r="J148" s="40" t="s">
        <v>32</v>
      </c>
      <c r="K148" s="45">
        <v>1.06653</v>
      </c>
      <c r="L148" s="40" t="s">
        <v>32</v>
      </c>
      <c r="M148" s="40" t="s">
        <v>32</v>
      </c>
      <c r="N148" s="40" t="s">
        <v>32</v>
      </c>
      <c r="O148" s="40" t="s">
        <v>32</v>
      </c>
      <c r="P148" s="40" t="s">
        <v>32</v>
      </c>
      <c r="Q148" s="41" t="s">
        <v>36</v>
      </c>
      <c r="R148" s="41" t="s">
        <v>1</v>
      </c>
    </row>
    <row r="149" spans="1:18" s="46" customFormat="1" ht="12" customHeight="1">
      <c r="A149" s="40" t="s">
        <v>114</v>
      </c>
      <c r="B149" s="40" t="str">
        <f>IF(AND(A149&lt;&gt;A148,A149&lt;&gt;A150),"Attention","")</f>
        <v>Attention</v>
      </c>
      <c r="C149" s="41" t="s">
        <v>89</v>
      </c>
      <c r="D149" s="42">
        <v>1000</v>
      </c>
      <c r="E149" s="42" t="s">
        <v>31</v>
      </c>
      <c r="F149" s="42" t="str">
        <f>IF(AND(ISNUMBER(K149),NOT(ISNUMBER(J149))),"Buy",IF(AND(ISNUMBER(J149),NOT(ISNUMBER(K149))),"Sell",""))</f>
        <v>Buy</v>
      </c>
      <c r="G149" s="43">
        <v>41612.590011574073</v>
      </c>
      <c r="H149" s="44">
        <f>DATEVALUE(TEXT(G149,"dd-mm-aaaa"))</f>
        <v>41612</v>
      </c>
      <c r="I149" s="47" t="str">
        <f>TEXT(G149,"hh:mm:ss")</f>
        <v>14:09:37</v>
      </c>
      <c r="J149" s="48" t="s">
        <v>32</v>
      </c>
      <c r="K149" s="49">
        <v>1.0690599999999999</v>
      </c>
      <c r="L149" s="48" t="s">
        <v>32</v>
      </c>
      <c r="M149" s="48" t="s">
        <v>32</v>
      </c>
      <c r="N149" s="48" t="s">
        <v>32</v>
      </c>
      <c r="O149" s="48" t="s">
        <v>32</v>
      </c>
      <c r="P149" s="48" t="s">
        <v>32</v>
      </c>
      <c r="Q149" s="51" t="s">
        <v>39</v>
      </c>
      <c r="R149" s="51" t="s">
        <v>1</v>
      </c>
    </row>
    <row r="150" spans="1:18" s="46" customFormat="1" ht="12" customHeight="1">
      <c r="A150" s="40" t="s">
        <v>113</v>
      </c>
      <c r="B150" s="40" t="str">
        <f>IF(AND(A150&lt;&gt;A149,A150&lt;&gt;A151),"Attention","")</f>
        <v>Attention</v>
      </c>
      <c r="C150" s="41" t="s">
        <v>89</v>
      </c>
      <c r="D150" s="42">
        <v>1000</v>
      </c>
      <c r="E150" s="42" t="s">
        <v>31</v>
      </c>
      <c r="F150" s="42" t="str">
        <f>IF(AND(ISNUMBER(K150),NOT(ISNUMBER(J150))),"Buy",IF(AND(ISNUMBER(J150),NOT(ISNUMBER(K150))),"Sell",""))</f>
        <v>Sell</v>
      </c>
      <c r="G150" s="43">
        <v>41613.112025462964</v>
      </c>
      <c r="H150" s="44">
        <f>DATEVALUE(TEXT(G150,"dd-mm-aaaa"))</f>
        <v>41613</v>
      </c>
      <c r="I150" s="47" t="str">
        <f>TEXT(G150,"hh:mm:ss")</f>
        <v>02:41:19</v>
      </c>
      <c r="J150" s="45">
        <v>1.0669599999999999</v>
      </c>
      <c r="K150" s="40" t="s">
        <v>32</v>
      </c>
      <c r="L150" s="60">
        <v>0.4</v>
      </c>
      <c r="M150" s="60">
        <v>0</v>
      </c>
      <c r="N150" s="60">
        <v>-0.11</v>
      </c>
      <c r="O150" s="60">
        <v>0</v>
      </c>
      <c r="P150" s="60">
        <v>0.28999999999999998</v>
      </c>
      <c r="Q150" s="41" t="s">
        <v>37</v>
      </c>
      <c r="R150" s="41" t="s">
        <v>1</v>
      </c>
    </row>
    <row r="151" spans="1:18" s="46" customFormat="1" ht="12" customHeight="1">
      <c r="A151" s="40" t="s">
        <v>114</v>
      </c>
      <c r="B151" s="40" t="str">
        <f>IF(AND(A151&lt;&gt;A150,A151&lt;&gt;A152),"Attention","")</f>
        <v>Attention</v>
      </c>
      <c r="C151" s="41" t="s">
        <v>89</v>
      </c>
      <c r="D151" s="42">
        <v>1000</v>
      </c>
      <c r="E151" s="42" t="s">
        <v>31</v>
      </c>
      <c r="F151" s="42" t="str">
        <f>IF(AND(ISNUMBER(K151),NOT(ISNUMBER(J151))),"Buy",IF(AND(ISNUMBER(J151),NOT(ISNUMBER(K151))),"Sell",""))</f>
        <v>Sell</v>
      </c>
      <c r="G151" s="43">
        <v>41613.112118055556</v>
      </c>
      <c r="H151" s="44">
        <f>DATEVALUE(TEXT(G151,"dd-mm-aaaa"))</f>
        <v>41613</v>
      </c>
      <c r="I151" s="47" t="str">
        <f>TEXT(G151,"hh:mm:ss")</f>
        <v>02:41:27</v>
      </c>
      <c r="J151" s="49">
        <v>1.0669599999999999</v>
      </c>
      <c r="K151" s="48" t="s">
        <v>32</v>
      </c>
      <c r="L151" s="50">
        <v>-1.97</v>
      </c>
      <c r="M151" s="50">
        <v>0</v>
      </c>
      <c r="N151" s="50">
        <v>-0.11</v>
      </c>
      <c r="O151" s="50">
        <v>0</v>
      </c>
      <c r="P151" s="50">
        <v>-2.08</v>
      </c>
      <c r="Q151" s="51" t="s">
        <v>37</v>
      </c>
      <c r="R151" s="51" t="s">
        <v>1</v>
      </c>
    </row>
    <row r="152" spans="1:18" s="46" customFormat="1" ht="12" customHeight="1">
      <c r="A152" s="40" t="s">
        <v>115</v>
      </c>
      <c r="B152" s="40" t="str">
        <f>IF(AND(A152&lt;&gt;A151,A152&lt;&gt;A153),"Attention","")</f>
        <v>Attention</v>
      </c>
      <c r="C152" s="41" t="s">
        <v>116</v>
      </c>
      <c r="D152" s="42">
        <v>90000</v>
      </c>
      <c r="E152" s="42" t="s">
        <v>31</v>
      </c>
      <c r="F152" s="42" t="str">
        <f>IF(AND(ISNUMBER(K152),NOT(ISNUMBER(J152))),"Buy",IF(AND(ISNUMBER(J152),NOT(ISNUMBER(K152))),"Sell",""))</f>
        <v>Buy</v>
      </c>
      <c r="G152" s="43">
        <v>41575.306157407409</v>
      </c>
      <c r="H152" s="44">
        <f>DATEVALUE(TEXT(G152,"dd-mm-aaaa"))</f>
        <v>41575</v>
      </c>
      <c r="I152" s="47" t="str">
        <f>TEXT(G152,"hh:mm:ss")</f>
        <v>07:20:52</v>
      </c>
      <c r="J152" s="40" t="s">
        <v>32</v>
      </c>
      <c r="K152" s="45">
        <v>0.89468999999999999</v>
      </c>
      <c r="L152" s="40" t="s">
        <v>32</v>
      </c>
      <c r="M152" s="40" t="s">
        <v>32</v>
      </c>
      <c r="N152" s="40" t="s">
        <v>32</v>
      </c>
      <c r="O152" s="40" t="s">
        <v>32</v>
      </c>
      <c r="P152" s="40" t="s">
        <v>32</v>
      </c>
      <c r="Q152" s="41" t="s">
        <v>39</v>
      </c>
      <c r="R152" s="41" t="s">
        <v>1</v>
      </c>
    </row>
    <row r="153" spans="1:18" s="46" customFormat="1" ht="12" customHeight="1">
      <c r="A153" s="40" t="s">
        <v>117</v>
      </c>
      <c r="B153" s="40" t="str">
        <f>IF(AND(A153&lt;&gt;A152,A153&lt;&gt;A154),"Attention","")</f>
        <v>Attention</v>
      </c>
      <c r="C153" s="41" t="s">
        <v>116</v>
      </c>
      <c r="D153" s="42">
        <v>90000</v>
      </c>
      <c r="E153" s="42" t="s">
        <v>31</v>
      </c>
      <c r="F153" s="42" t="str">
        <f>IF(AND(ISNUMBER(K153),NOT(ISNUMBER(J153))),"Buy",IF(AND(ISNUMBER(J153),NOT(ISNUMBER(K153))),"Sell",""))</f>
        <v>Buy</v>
      </c>
      <c r="G153" s="43">
        <v>41575.306168981479</v>
      </c>
      <c r="H153" s="44">
        <f>DATEVALUE(TEXT(G153,"dd-mm-aaaa"))</f>
        <v>41575</v>
      </c>
      <c r="I153" s="47" t="str">
        <f>TEXT(G153,"hh:mm:ss")</f>
        <v>07:20:53</v>
      </c>
      <c r="J153" s="48" t="s">
        <v>32</v>
      </c>
      <c r="K153" s="49">
        <v>0.89466999999999997</v>
      </c>
      <c r="L153" s="48" t="s">
        <v>32</v>
      </c>
      <c r="M153" s="48" t="s">
        <v>32</v>
      </c>
      <c r="N153" s="48" t="s">
        <v>32</v>
      </c>
      <c r="O153" s="48" t="s">
        <v>32</v>
      </c>
      <c r="P153" s="48" t="s">
        <v>32</v>
      </c>
      <c r="Q153" s="51" t="s">
        <v>39</v>
      </c>
      <c r="R153" s="51" t="s">
        <v>1</v>
      </c>
    </row>
    <row r="154" spans="1:18" s="46" customFormat="1" ht="12" customHeight="1">
      <c r="A154" s="40" t="s">
        <v>118</v>
      </c>
      <c r="B154" s="40" t="str">
        <f>IF(AND(A154&lt;&gt;A153,A154&lt;&gt;A155),"Attention","")</f>
        <v>Attention</v>
      </c>
      <c r="C154" s="41" t="s">
        <v>116</v>
      </c>
      <c r="D154" s="42">
        <v>90000</v>
      </c>
      <c r="E154" s="42" t="s">
        <v>35</v>
      </c>
      <c r="F154" s="42" t="str">
        <f>IF(AND(ISNUMBER(K154),NOT(ISNUMBER(J154))),"Buy",IF(AND(ISNUMBER(J154),NOT(ISNUMBER(K154))),"Sell",""))</f>
        <v>Sell</v>
      </c>
      <c r="G154" s="43">
        <v>41575.306215277778</v>
      </c>
      <c r="H154" s="44">
        <f>DATEVALUE(TEXT(G154,"dd-mm-aaaa"))</f>
        <v>41575</v>
      </c>
      <c r="I154" s="47" t="str">
        <f>TEXT(G154,"hh:mm:ss")</f>
        <v>07:20:57</v>
      </c>
      <c r="J154" s="45">
        <v>0.89449000000000001</v>
      </c>
      <c r="K154" s="40" t="s">
        <v>32</v>
      </c>
      <c r="L154" s="40" t="s">
        <v>32</v>
      </c>
      <c r="M154" s="40" t="s">
        <v>32</v>
      </c>
      <c r="N154" s="40" t="s">
        <v>32</v>
      </c>
      <c r="O154" s="40" t="s">
        <v>32</v>
      </c>
      <c r="P154" s="40" t="s">
        <v>32</v>
      </c>
      <c r="Q154" s="41" t="s">
        <v>39</v>
      </c>
      <c r="R154" s="41" t="s">
        <v>1</v>
      </c>
    </row>
    <row r="155" spans="1:18" s="46" customFormat="1" ht="12" customHeight="1">
      <c r="A155" s="40" t="s">
        <v>115</v>
      </c>
      <c r="B155" s="40" t="str">
        <f>IF(AND(A155&lt;&gt;A154,A155&lt;&gt;A156),"Attention","")</f>
        <v>Attention</v>
      </c>
      <c r="C155" s="41" t="s">
        <v>116</v>
      </c>
      <c r="D155" s="42">
        <v>90000</v>
      </c>
      <c r="E155" s="42" t="s">
        <v>31</v>
      </c>
      <c r="F155" s="42" t="str">
        <f>IF(AND(ISNUMBER(K155),NOT(ISNUMBER(J155))),"Buy",IF(AND(ISNUMBER(J155),NOT(ISNUMBER(K155))),"Sell",""))</f>
        <v>Sell</v>
      </c>
      <c r="G155" s="43">
        <v>41577.127557870372</v>
      </c>
      <c r="H155" s="44">
        <f>DATEVALUE(TEXT(G155,"dd-mm-aaaa"))</f>
        <v>41577</v>
      </c>
      <c r="I155" s="47" t="str">
        <f>TEXT(G155,"hh:mm:ss")</f>
        <v>03:03:41</v>
      </c>
      <c r="J155" s="49">
        <v>0.90025999999999995</v>
      </c>
      <c r="K155" s="48" t="s">
        <v>32</v>
      </c>
      <c r="L155" s="50">
        <v>556.84</v>
      </c>
      <c r="M155" s="50">
        <v>0</v>
      </c>
      <c r="N155" s="50">
        <v>0.98</v>
      </c>
      <c r="O155" s="50">
        <v>0</v>
      </c>
      <c r="P155" s="50">
        <v>557.82000000000005</v>
      </c>
      <c r="Q155" s="51" t="s">
        <v>36</v>
      </c>
      <c r="R155" s="51" t="s">
        <v>1</v>
      </c>
    </row>
    <row r="156" spans="1:18" s="46" customFormat="1" ht="12" customHeight="1">
      <c r="A156" s="40" t="s">
        <v>117</v>
      </c>
      <c r="B156" s="40" t="str">
        <f>IF(AND(A156&lt;&gt;A155,A156&lt;&gt;A157),"Attention","")</f>
        <v>Attention</v>
      </c>
      <c r="C156" s="41" t="s">
        <v>116</v>
      </c>
      <c r="D156" s="42">
        <v>90000</v>
      </c>
      <c r="E156" s="42" t="s">
        <v>31</v>
      </c>
      <c r="F156" s="42" t="str">
        <f>IF(AND(ISNUMBER(K156),NOT(ISNUMBER(J156))),"Buy",IF(AND(ISNUMBER(J156),NOT(ISNUMBER(K156))),"Sell",""))</f>
        <v>Sell</v>
      </c>
      <c r="G156" s="43">
        <v>41577.127557870372</v>
      </c>
      <c r="H156" s="44">
        <f>DATEVALUE(TEXT(G156,"dd-mm-aaaa"))</f>
        <v>41577</v>
      </c>
      <c r="I156" s="47" t="str">
        <f>TEXT(G156,"hh:mm:ss")</f>
        <v>03:03:41</v>
      </c>
      <c r="J156" s="45">
        <v>0.90025999999999995</v>
      </c>
      <c r="K156" s="40" t="s">
        <v>32</v>
      </c>
      <c r="L156" s="60">
        <v>558.84</v>
      </c>
      <c r="M156" s="60">
        <v>0</v>
      </c>
      <c r="N156" s="60">
        <v>0.98</v>
      </c>
      <c r="O156" s="60">
        <v>0</v>
      </c>
      <c r="P156" s="60">
        <v>559.82000000000005</v>
      </c>
      <c r="Q156" s="41" t="s">
        <v>36</v>
      </c>
      <c r="R156" s="41" t="s">
        <v>1</v>
      </c>
    </row>
    <row r="157" spans="1:18" s="46" customFormat="1" ht="12" customHeight="1">
      <c r="A157" s="40" t="s">
        <v>118</v>
      </c>
      <c r="B157" s="40" t="str">
        <f>IF(AND(A157&lt;&gt;A156,A157&lt;&gt;A158),"Attention","")</f>
        <v>Attention</v>
      </c>
      <c r="C157" s="41" t="s">
        <v>116</v>
      </c>
      <c r="D157" s="42">
        <v>90000</v>
      </c>
      <c r="E157" s="42" t="s">
        <v>35</v>
      </c>
      <c r="F157" s="42" t="str">
        <f>IF(AND(ISNUMBER(K157),NOT(ISNUMBER(J157))),"Buy",IF(AND(ISNUMBER(J157),NOT(ISNUMBER(K157))),"Sell",""))</f>
        <v>Buy</v>
      </c>
      <c r="G157" s="43">
        <v>41577.127557870372</v>
      </c>
      <c r="H157" s="44">
        <f>DATEVALUE(TEXT(G157,"dd-mm-aaaa"))</f>
        <v>41577</v>
      </c>
      <c r="I157" s="47" t="str">
        <f>TEXT(G157,"hh:mm:ss")</f>
        <v>03:03:41</v>
      </c>
      <c r="J157" s="48" t="s">
        <v>32</v>
      </c>
      <c r="K157" s="49">
        <v>0.90039999999999998</v>
      </c>
      <c r="L157" s="50">
        <v>-590.74</v>
      </c>
      <c r="M157" s="50">
        <v>0</v>
      </c>
      <c r="N157" s="50">
        <v>-2.2400000000000002</v>
      </c>
      <c r="O157" s="50">
        <v>0</v>
      </c>
      <c r="P157" s="50">
        <v>-592.98</v>
      </c>
      <c r="Q157" s="51" t="s">
        <v>36</v>
      </c>
      <c r="R157" s="51" t="s">
        <v>1</v>
      </c>
    </row>
    <row r="158" spans="1:18" s="46" customFormat="1" ht="12" customHeight="1">
      <c r="A158" s="40" t="s">
        <v>119</v>
      </c>
      <c r="B158" s="40" t="str">
        <f>IF(AND(A158&lt;&gt;A157,A158&lt;&gt;A159),"Attention","")</f>
        <v>Attention</v>
      </c>
      <c r="C158" s="41" t="s">
        <v>116</v>
      </c>
      <c r="D158" s="42">
        <v>215000</v>
      </c>
      <c r="E158" s="42" t="s">
        <v>35</v>
      </c>
      <c r="F158" s="42" t="str">
        <f>IF(AND(ISNUMBER(K158),NOT(ISNUMBER(J158))),"Buy",IF(AND(ISNUMBER(J158),NOT(ISNUMBER(K158))),"Sell",""))</f>
        <v>Sell</v>
      </c>
      <c r="G158" s="43">
        <v>41582.367905092593</v>
      </c>
      <c r="H158" s="44">
        <f>DATEVALUE(TEXT(G158,"dd-mm-aaaa"))</f>
        <v>41582</v>
      </c>
      <c r="I158" s="47" t="str">
        <f>TEXT(G158,"hh:mm:ss")</f>
        <v>08:49:47</v>
      </c>
      <c r="J158" s="45">
        <v>0.91315000000000002</v>
      </c>
      <c r="K158" s="40" t="s">
        <v>32</v>
      </c>
      <c r="L158" s="40" t="s">
        <v>32</v>
      </c>
      <c r="M158" s="40" t="s">
        <v>32</v>
      </c>
      <c r="N158" s="40" t="s">
        <v>32</v>
      </c>
      <c r="O158" s="40" t="s">
        <v>32</v>
      </c>
      <c r="P158" s="40" t="s">
        <v>32</v>
      </c>
      <c r="Q158" s="41" t="s">
        <v>39</v>
      </c>
      <c r="R158" s="41" t="s">
        <v>1</v>
      </c>
    </row>
    <row r="159" spans="1:18" s="46" customFormat="1" ht="12" customHeight="1">
      <c r="A159" s="40" t="s">
        <v>120</v>
      </c>
      <c r="B159" s="40" t="str">
        <f>IF(AND(A159&lt;&gt;A158,A159&lt;&gt;A160),"Attention","")</f>
        <v/>
      </c>
      <c r="C159" s="41" t="s">
        <v>116</v>
      </c>
      <c r="D159" s="42">
        <v>215000</v>
      </c>
      <c r="E159" s="42" t="s">
        <v>31</v>
      </c>
      <c r="F159" s="42" t="str">
        <f>IF(AND(ISNUMBER(K159),NOT(ISNUMBER(J159))),"Buy",IF(AND(ISNUMBER(J159),NOT(ISNUMBER(K159))),"Sell",""))</f>
        <v>Buy</v>
      </c>
      <c r="G159" s="43">
        <v>41582.596631944441</v>
      </c>
      <c r="H159" s="44">
        <f>DATEVALUE(TEXT(G159,"dd-mm-aaaa"))</f>
        <v>41582</v>
      </c>
      <c r="I159" s="47" t="str">
        <f>TEXT(G159,"hh:mm:ss")</f>
        <v>14:19:09</v>
      </c>
      <c r="J159" s="48" t="s">
        <v>32</v>
      </c>
      <c r="K159" s="49">
        <v>0.90980000000000005</v>
      </c>
      <c r="L159" s="48" t="s">
        <v>32</v>
      </c>
      <c r="M159" s="48" t="s">
        <v>32</v>
      </c>
      <c r="N159" s="48" t="s">
        <v>32</v>
      </c>
      <c r="O159" s="48" t="s">
        <v>32</v>
      </c>
      <c r="P159" s="48" t="s">
        <v>32</v>
      </c>
      <c r="Q159" s="51" t="s">
        <v>39</v>
      </c>
      <c r="R159" s="51" t="s">
        <v>1</v>
      </c>
    </row>
    <row r="160" spans="1:18" s="46" customFormat="1" ht="12" customHeight="1">
      <c r="A160" s="40" t="s">
        <v>120</v>
      </c>
      <c r="B160" s="40" t="str">
        <f>IF(AND(A160&lt;&gt;A159,A160&lt;&gt;A161),"Attention","")</f>
        <v/>
      </c>
      <c r="C160" s="41" t="s">
        <v>116</v>
      </c>
      <c r="D160" s="42">
        <v>215000</v>
      </c>
      <c r="E160" s="42" t="s">
        <v>31</v>
      </c>
      <c r="F160" s="42" t="str">
        <f>IF(AND(ISNUMBER(K160),NOT(ISNUMBER(J160))),"Buy",IF(AND(ISNUMBER(J160),NOT(ISNUMBER(K160))),"Sell",""))</f>
        <v>Sell</v>
      </c>
      <c r="G160" s="43">
        <v>41582.604270833333</v>
      </c>
      <c r="H160" s="44">
        <f>DATEVALUE(TEXT(G160,"dd-mm-aaaa"))</f>
        <v>41582</v>
      </c>
      <c r="I160" s="47" t="str">
        <f>TEXT(G160,"hh:mm:ss")</f>
        <v>14:30:09</v>
      </c>
      <c r="J160" s="45">
        <v>0.90959000000000001</v>
      </c>
      <c r="K160" s="40" t="s">
        <v>32</v>
      </c>
      <c r="L160" s="60">
        <v>-49.64</v>
      </c>
      <c r="M160" s="60">
        <v>0</v>
      </c>
      <c r="N160" s="60">
        <v>0</v>
      </c>
      <c r="O160" s="60">
        <v>0</v>
      </c>
      <c r="P160" s="60">
        <v>-49.64</v>
      </c>
      <c r="Q160" s="41" t="s">
        <v>37</v>
      </c>
      <c r="R160" s="41" t="s">
        <v>1</v>
      </c>
    </row>
    <row r="161" spans="1:18" s="46" customFormat="1" ht="12" customHeight="1">
      <c r="A161" s="40" t="s">
        <v>121</v>
      </c>
      <c r="B161" s="40" t="str">
        <f>IF(AND(A161&lt;&gt;A160,A161&lt;&gt;A162),"Attention","")</f>
        <v/>
      </c>
      <c r="C161" s="41" t="s">
        <v>116</v>
      </c>
      <c r="D161" s="42">
        <v>215000</v>
      </c>
      <c r="E161" s="42" t="s">
        <v>31</v>
      </c>
      <c r="F161" s="42" t="str">
        <f>IF(AND(ISNUMBER(K161),NOT(ISNUMBER(J161))),"Buy",IF(AND(ISNUMBER(J161),NOT(ISNUMBER(K161))),"Sell",""))</f>
        <v>Buy</v>
      </c>
      <c r="G161" s="43">
        <v>41582.60732638889</v>
      </c>
      <c r="H161" s="44">
        <f>DATEVALUE(TEXT(G161,"dd-mm-aaaa"))</f>
        <v>41582</v>
      </c>
      <c r="I161" s="47" t="str">
        <f>TEXT(G161,"hh:mm:ss")</f>
        <v>14:34:33</v>
      </c>
      <c r="J161" s="48" t="s">
        <v>32</v>
      </c>
      <c r="K161" s="49">
        <v>0.90964999999999996</v>
      </c>
      <c r="L161" s="48" t="s">
        <v>32</v>
      </c>
      <c r="M161" s="48" t="s">
        <v>32</v>
      </c>
      <c r="N161" s="48" t="s">
        <v>32</v>
      </c>
      <c r="O161" s="48" t="s">
        <v>32</v>
      </c>
      <c r="P161" s="48" t="s">
        <v>32</v>
      </c>
      <c r="Q161" s="51" t="s">
        <v>39</v>
      </c>
      <c r="R161" s="51" t="s">
        <v>1</v>
      </c>
    </row>
    <row r="162" spans="1:18" s="46" customFormat="1" ht="12" customHeight="1">
      <c r="A162" s="40" t="s">
        <v>121</v>
      </c>
      <c r="B162" s="40" t="str">
        <f>IF(AND(A162&lt;&gt;A161,A162&lt;&gt;A163),"Attention","")</f>
        <v/>
      </c>
      <c r="C162" s="41" t="s">
        <v>116</v>
      </c>
      <c r="D162" s="42">
        <v>215000</v>
      </c>
      <c r="E162" s="42" t="s">
        <v>31</v>
      </c>
      <c r="F162" s="42" t="str">
        <f>IF(AND(ISNUMBER(K162),NOT(ISNUMBER(J162))),"Buy",IF(AND(ISNUMBER(J162),NOT(ISNUMBER(K162))),"Sell",""))</f>
        <v>Sell</v>
      </c>
      <c r="G162" s="43">
        <v>41582.61005787037</v>
      </c>
      <c r="H162" s="44">
        <f>DATEVALUE(TEXT(G162,"dd-mm-aaaa"))</f>
        <v>41582</v>
      </c>
      <c r="I162" s="47" t="str">
        <f>TEXT(G162,"hh:mm:ss")</f>
        <v>14:38:29</v>
      </c>
      <c r="J162" s="45">
        <v>0.90949999999999998</v>
      </c>
      <c r="K162" s="40" t="s">
        <v>32</v>
      </c>
      <c r="L162" s="60">
        <v>-35.46</v>
      </c>
      <c r="M162" s="60">
        <v>0</v>
      </c>
      <c r="N162" s="60">
        <v>0</v>
      </c>
      <c r="O162" s="60">
        <v>0</v>
      </c>
      <c r="P162" s="60">
        <v>-35.46</v>
      </c>
      <c r="Q162" s="41" t="s">
        <v>37</v>
      </c>
      <c r="R162" s="41" t="s">
        <v>1</v>
      </c>
    </row>
    <row r="163" spans="1:18" s="46" customFormat="1" ht="12" customHeight="1">
      <c r="A163" s="40" t="s">
        <v>119</v>
      </c>
      <c r="B163" s="40" t="str">
        <f>IF(AND(A163&lt;&gt;A162,A163&lt;&gt;A164),"Attention","")</f>
        <v>Attention</v>
      </c>
      <c r="C163" s="41" t="s">
        <v>116</v>
      </c>
      <c r="D163" s="42">
        <v>215000</v>
      </c>
      <c r="E163" s="42" t="s">
        <v>35</v>
      </c>
      <c r="F163" s="42" t="str">
        <f>IF(AND(ISNUMBER(K163),NOT(ISNUMBER(J163))),"Buy",IF(AND(ISNUMBER(J163),NOT(ISNUMBER(K163))),"Sell",""))</f>
        <v>Buy</v>
      </c>
      <c r="G163" s="43">
        <v>41584.031064814815</v>
      </c>
      <c r="H163" s="44">
        <f>DATEVALUE(TEXT(G163,"dd-mm-aaaa"))</f>
        <v>41584</v>
      </c>
      <c r="I163" s="47" t="str">
        <f>TEXT(G163,"hh:mm:ss")</f>
        <v>00:44:44</v>
      </c>
      <c r="J163" s="48" t="s">
        <v>32</v>
      </c>
      <c r="K163" s="49">
        <v>0.91181999999999996</v>
      </c>
      <c r="L163" s="50">
        <v>313.60000000000002</v>
      </c>
      <c r="M163" s="50">
        <v>0</v>
      </c>
      <c r="N163" s="50">
        <v>-5.34</v>
      </c>
      <c r="O163" s="50">
        <v>0</v>
      </c>
      <c r="P163" s="50">
        <v>308.26</v>
      </c>
      <c r="Q163" s="51" t="s">
        <v>37</v>
      </c>
      <c r="R163" s="51" t="s">
        <v>1</v>
      </c>
    </row>
    <row r="164" spans="1:18" s="46" customFormat="1" ht="12" customHeight="1">
      <c r="A164" s="40" t="s">
        <v>122</v>
      </c>
      <c r="B164" s="40" t="str">
        <f>IF(AND(A164&lt;&gt;A163,A164&lt;&gt;A165),"Attention","")</f>
        <v>Attention</v>
      </c>
      <c r="C164" s="41" t="s">
        <v>116</v>
      </c>
      <c r="D164" s="42">
        <v>215000</v>
      </c>
      <c r="E164" s="42" t="s">
        <v>35</v>
      </c>
      <c r="F164" s="42" t="str">
        <f>IF(AND(ISNUMBER(K164),NOT(ISNUMBER(J164))),"Buy",IF(AND(ISNUMBER(J164),NOT(ISNUMBER(K164))),"Sell",""))</f>
        <v>Sell</v>
      </c>
      <c r="G164" s="43">
        <v>41584.045601851853</v>
      </c>
      <c r="H164" s="44">
        <f>DATEVALUE(TEXT(G164,"dd-mm-aaaa"))</f>
        <v>41584</v>
      </c>
      <c r="I164" s="47" t="str">
        <f>TEXT(G164,"hh:mm:ss")</f>
        <v>01:05:40</v>
      </c>
      <c r="J164" s="45">
        <v>0.91156000000000004</v>
      </c>
      <c r="K164" s="40" t="s">
        <v>32</v>
      </c>
      <c r="L164" s="40" t="s">
        <v>32</v>
      </c>
      <c r="M164" s="40" t="s">
        <v>32</v>
      </c>
      <c r="N164" s="40" t="s">
        <v>32</v>
      </c>
      <c r="O164" s="40" t="s">
        <v>32</v>
      </c>
      <c r="P164" s="40" t="s">
        <v>32</v>
      </c>
      <c r="Q164" s="41" t="s">
        <v>33</v>
      </c>
      <c r="R164" s="41" t="s">
        <v>1</v>
      </c>
    </row>
    <row r="165" spans="1:18" s="46" customFormat="1" ht="12" customHeight="1">
      <c r="A165" s="40" t="s">
        <v>123</v>
      </c>
      <c r="B165" s="40" t="str">
        <f>IF(AND(A165&lt;&gt;A164,A165&lt;&gt;A166),"Attention","")</f>
        <v/>
      </c>
      <c r="C165" s="41" t="s">
        <v>116</v>
      </c>
      <c r="D165" s="42">
        <v>215000</v>
      </c>
      <c r="E165" s="42" t="s">
        <v>31</v>
      </c>
      <c r="F165" s="42" t="str">
        <f>IF(AND(ISNUMBER(K165),NOT(ISNUMBER(J165))),"Buy",IF(AND(ISNUMBER(J165),NOT(ISNUMBER(K165))),"Sell",""))</f>
        <v>Buy</v>
      </c>
      <c r="G165" s="43">
        <v>41584.116863425923</v>
      </c>
      <c r="H165" s="44">
        <f>DATEVALUE(TEXT(G165,"dd-mm-aaaa"))</f>
        <v>41584</v>
      </c>
      <c r="I165" s="47" t="str">
        <f>TEXT(G165,"hh:mm:ss")</f>
        <v>02:48:17</v>
      </c>
      <c r="J165" s="48" t="s">
        <v>32</v>
      </c>
      <c r="K165" s="49">
        <v>0.91110999999999998</v>
      </c>
      <c r="L165" s="48" t="s">
        <v>32</v>
      </c>
      <c r="M165" s="48" t="s">
        <v>32</v>
      </c>
      <c r="N165" s="48" t="s">
        <v>32</v>
      </c>
      <c r="O165" s="48" t="s">
        <v>32</v>
      </c>
      <c r="P165" s="48" t="s">
        <v>32</v>
      </c>
      <c r="Q165" s="51" t="s">
        <v>39</v>
      </c>
      <c r="R165" s="51" t="s">
        <v>1</v>
      </c>
    </row>
    <row r="166" spans="1:18" s="46" customFormat="1" ht="12" customHeight="1">
      <c r="A166" s="40" t="s">
        <v>123</v>
      </c>
      <c r="B166" s="40" t="str">
        <f>IF(AND(A166&lt;&gt;A165,A166&lt;&gt;A167),"Attention","")</f>
        <v/>
      </c>
      <c r="C166" s="41" t="s">
        <v>116</v>
      </c>
      <c r="D166" s="42">
        <v>215000</v>
      </c>
      <c r="E166" s="42" t="s">
        <v>31</v>
      </c>
      <c r="F166" s="42" t="str">
        <f>IF(AND(ISNUMBER(K166),NOT(ISNUMBER(J166))),"Buy",IF(AND(ISNUMBER(J166),NOT(ISNUMBER(K166))),"Sell",""))</f>
        <v>Sell</v>
      </c>
      <c r="G166" s="43">
        <v>41585.101261574076</v>
      </c>
      <c r="H166" s="44">
        <f>DATEVALUE(TEXT(G166,"dd-mm-aaaa"))</f>
        <v>41585</v>
      </c>
      <c r="I166" s="47" t="str">
        <f>TEXT(G166,"hh:mm:ss")</f>
        <v>02:25:49</v>
      </c>
      <c r="J166" s="45">
        <v>0.91171000000000002</v>
      </c>
      <c r="K166" s="40" t="s">
        <v>32</v>
      </c>
      <c r="L166" s="60">
        <v>141.49</v>
      </c>
      <c r="M166" s="60">
        <v>0</v>
      </c>
      <c r="N166" s="60">
        <v>4.6399999999999997</v>
      </c>
      <c r="O166" s="60">
        <v>0</v>
      </c>
      <c r="P166" s="60">
        <v>146.13</v>
      </c>
      <c r="Q166" s="41" t="s">
        <v>37</v>
      </c>
      <c r="R166" s="41" t="s">
        <v>1</v>
      </c>
    </row>
    <row r="167" spans="1:18" s="46" customFormat="1" ht="12" customHeight="1">
      <c r="A167" s="40" t="s">
        <v>124</v>
      </c>
      <c r="B167" s="40" t="str">
        <f>IF(AND(A167&lt;&gt;A166,A167&lt;&gt;A168),"Attention","")</f>
        <v>Attention</v>
      </c>
      <c r="C167" s="41" t="s">
        <v>116</v>
      </c>
      <c r="D167" s="42">
        <v>1000</v>
      </c>
      <c r="E167" s="42" t="s">
        <v>35</v>
      </c>
      <c r="F167" s="42" t="str">
        <f>IF(AND(ISNUMBER(K167),NOT(ISNUMBER(J167))),"Buy",IF(AND(ISNUMBER(J167),NOT(ISNUMBER(K167))),"Sell",""))</f>
        <v>Sell</v>
      </c>
      <c r="G167" s="43">
        <v>41585.102708333332</v>
      </c>
      <c r="H167" s="44">
        <f>DATEVALUE(TEXT(G167,"dd-mm-aaaa"))</f>
        <v>41585</v>
      </c>
      <c r="I167" s="47" t="str">
        <f>TEXT(G167,"hh:mm:ss")</f>
        <v>02:27:54</v>
      </c>
      <c r="J167" s="49">
        <v>0.91147</v>
      </c>
      <c r="K167" s="48" t="s">
        <v>32</v>
      </c>
      <c r="L167" s="48" t="s">
        <v>32</v>
      </c>
      <c r="M167" s="48" t="s">
        <v>32</v>
      </c>
      <c r="N167" s="48" t="s">
        <v>32</v>
      </c>
      <c r="O167" s="48" t="s">
        <v>32</v>
      </c>
      <c r="P167" s="48" t="s">
        <v>32</v>
      </c>
      <c r="Q167" s="51" t="s">
        <v>33</v>
      </c>
      <c r="R167" s="51" t="s">
        <v>1</v>
      </c>
    </row>
    <row r="168" spans="1:18" s="46" customFormat="1" ht="12" customHeight="1">
      <c r="A168" s="40" t="s">
        <v>125</v>
      </c>
      <c r="B168" s="40" t="str">
        <f>IF(AND(A168&lt;&gt;A167,A168&lt;&gt;A169),"Attention","")</f>
        <v/>
      </c>
      <c r="C168" s="41" t="s">
        <v>116</v>
      </c>
      <c r="D168" s="42">
        <v>216000</v>
      </c>
      <c r="E168" s="42" t="s">
        <v>31</v>
      </c>
      <c r="F168" s="42" t="str">
        <f>IF(AND(ISNUMBER(K168),NOT(ISNUMBER(J168))),"Buy",IF(AND(ISNUMBER(J168),NOT(ISNUMBER(K168))),"Sell",""))</f>
        <v>Buy</v>
      </c>
      <c r="G168" s="43">
        <v>41585.439328703702</v>
      </c>
      <c r="H168" s="44">
        <f>DATEVALUE(TEXT(G168,"dd-mm-aaaa"))</f>
        <v>41585</v>
      </c>
      <c r="I168" s="47" t="str">
        <f>TEXT(G168,"hh:mm:ss")</f>
        <v>10:32:38</v>
      </c>
      <c r="J168" s="40" t="s">
        <v>32</v>
      </c>
      <c r="K168" s="45">
        <v>0.91984999999999995</v>
      </c>
      <c r="L168" s="40" t="s">
        <v>32</v>
      </c>
      <c r="M168" s="40" t="s">
        <v>32</v>
      </c>
      <c r="N168" s="40" t="s">
        <v>32</v>
      </c>
      <c r="O168" s="40" t="s">
        <v>32</v>
      </c>
      <c r="P168" s="40" t="s">
        <v>32</v>
      </c>
      <c r="Q168" s="41" t="s">
        <v>36</v>
      </c>
      <c r="R168" s="41" t="s">
        <v>1</v>
      </c>
    </row>
    <row r="169" spans="1:18" s="46" customFormat="1" ht="12" customHeight="1">
      <c r="A169" s="40" t="s">
        <v>125</v>
      </c>
      <c r="B169" s="40" t="str">
        <f>IF(AND(A169&lt;&gt;A168,A169&lt;&gt;A170),"Attention","")</f>
        <v/>
      </c>
      <c r="C169" s="41" t="s">
        <v>116</v>
      </c>
      <c r="D169" s="42">
        <v>216000</v>
      </c>
      <c r="E169" s="42" t="s">
        <v>31</v>
      </c>
      <c r="F169" s="42" t="str">
        <f>IF(AND(ISNUMBER(K169),NOT(ISNUMBER(J169))),"Buy",IF(AND(ISNUMBER(J169),NOT(ISNUMBER(K169))),"Sell",""))</f>
        <v>Sell</v>
      </c>
      <c r="G169" s="43">
        <v>41586.102083333331</v>
      </c>
      <c r="H169" s="44">
        <f>DATEVALUE(TEXT(G169,"dd-mm-aaaa"))</f>
        <v>41586</v>
      </c>
      <c r="I169" s="47" t="str">
        <f>TEXT(G169,"hh:mm:ss")</f>
        <v>02:27:00</v>
      </c>
      <c r="J169" s="49">
        <v>0.91679999999999995</v>
      </c>
      <c r="K169" s="48" t="s">
        <v>32</v>
      </c>
      <c r="L169" s="50">
        <v>-718.59</v>
      </c>
      <c r="M169" s="50">
        <v>0</v>
      </c>
      <c r="N169" s="50">
        <v>1.17</v>
      </c>
      <c r="O169" s="50">
        <v>0</v>
      </c>
      <c r="P169" s="50">
        <v>-717.42</v>
      </c>
      <c r="Q169" s="51" t="s">
        <v>37</v>
      </c>
      <c r="R169" s="51" t="s">
        <v>1</v>
      </c>
    </row>
    <row r="170" spans="1:18" s="46" customFormat="1" ht="12" customHeight="1">
      <c r="A170" s="40" t="s">
        <v>126</v>
      </c>
      <c r="B170" s="40" t="str">
        <f>IF(AND(A170&lt;&gt;A169,A170&lt;&gt;A171),"Attention","")</f>
        <v/>
      </c>
      <c r="C170" s="41" t="s">
        <v>116</v>
      </c>
      <c r="D170" s="42">
        <v>216000</v>
      </c>
      <c r="E170" s="42" t="s">
        <v>31</v>
      </c>
      <c r="F170" s="42" t="str">
        <f>IF(AND(ISNUMBER(K170),NOT(ISNUMBER(J170))),"Buy",IF(AND(ISNUMBER(J170),NOT(ISNUMBER(K170))),"Sell",""))</f>
        <v>Buy</v>
      </c>
      <c r="G170" s="43">
        <v>41586.354212962964</v>
      </c>
      <c r="H170" s="44">
        <f>DATEVALUE(TEXT(G170,"dd-mm-aaaa"))</f>
        <v>41586</v>
      </c>
      <c r="I170" s="47" t="str">
        <f>TEXT(G170,"hh:mm:ss")</f>
        <v>08:30:04</v>
      </c>
      <c r="J170" s="40" t="s">
        <v>32</v>
      </c>
      <c r="K170" s="45">
        <v>0.92127999999999999</v>
      </c>
      <c r="L170" s="40" t="s">
        <v>32</v>
      </c>
      <c r="M170" s="40" t="s">
        <v>32</v>
      </c>
      <c r="N170" s="40" t="s">
        <v>32</v>
      </c>
      <c r="O170" s="40" t="s">
        <v>32</v>
      </c>
      <c r="P170" s="40" t="s">
        <v>32</v>
      </c>
      <c r="Q170" s="41" t="s">
        <v>36</v>
      </c>
      <c r="R170" s="41" t="s">
        <v>1</v>
      </c>
    </row>
    <row r="171" spans="1:18" s="46" customFormat="1" ht="12" customHeight="1">
      <c r="A171" s="40" t="s">
        <v>126</v>
      </c>
      <c r="B171" s="40" t="str">
        <f>IF(AND(A171&lt;&gt;A170,A171&lt;&gt;A172),"Attention","")</f>
        <v/>
      </c>
      <c r="C171" s="41" t="s">
        <v>116</v>
      </c>
      <c r="D171" s="42">
        <v>216000</v>
      </c>
      <c r="E171" s="42" t="s">
        <v>31</v>
      </c>
      <c r="F171" s="42" t="str">
        <f>IF(AND(ISNUMBER(K171),NOT(ISNUMBER(J171))),"Buy",IF(AND(ISNUMBER(J171),NOT(ISNUMBER(K171))),"Sell",""))</f>
        <v>Sell</v>
      </c>
      <c r="G171" s="43">
        <v>41588.712523148148</v>
      </c>
      <c r="H171" s="44">
        <f>DATEVALUE(TEXT(G171,"dd-mm-aaaa"))</f>
        <v>41588</v>
      </c>
      <c r="I171" s="47" t="str">
        <f>TEXT(G171,"hh:mm:ss")</f>
        <v>17:06:02</v>
      </c>
      <c r="J171" s="49">
        <v>0.92262999999999995</v>
      </c>
      <c r="K171" s="48" t="s">
        <v>32</v>
      </c>
      <c r="L171" s="50">
        <v>316.05</v>
      </c>
      <c r="M171" s="50">
        <v>0</v>
      </c>
      <c r="N171" s="50">
        <v>0</v>
      </c>
      <c r="O171" s="50">
        <v>0</v>
      </c>
      <c r="P171" s="50">
        <v>316.05</v>
      </c>
      <c r="Q171" s="51" t="s">
        <v>37</v>
      </c>
      <c r="R171" s="51" t="s">
        <v>1</v>
      </c>
    </row>
    <row r="172" spans="1:18" s="46" customFormat="1" ht="12" customHeight="1">
      <c r="A172" s="40" t="s">
        <v>122</v>
      </c>
      <c r="B172" s="40" t="str">
        <f>IF(AND(A172&lt;&gt;A171,A172&lt;&gt;A173),"Attention","")</f>
        <v>Attention</v>
      </c>
      <c r="C172" s="41" t="s">
        <v>116</v>
      </c>
      <c r="D172" s="42">
        <v>215000</v>
      </c>
      <c r="E172" s="42" t="s">
        <v>35</v>
      </c>
      <c r="F172" s="42" t="str">
        <f>IF(AND(ISNUMBER(K172),NOT(ISNUMBER(J172))),"Buy",IF(AND(ISNUMBER(J172),NOT(ISNUMBER(K172))),"Sell",""))</f>
        <v>Buy</v>
      </c>
      <c r="G172" s="43">
        <v>41591.811354166668</v>
      </c>
      <c r="H172" s="44">
        <f>DATEVALUE(TEXT(G172,"dd-mm-aaaa"))</f>
        <v>41591</v>
      </c>
      <c r="I172" s="47" t="str">
        <f>TEXT(G172,"hh:mm:ss")</f>
        <v>19:28:21</v>
      </c>
      <c r="J172" s="40" t="s">
        <v>32</v>
      </c>
      <c r="K172" s="45">
        <v>0.91376999999999997</v>
      </c>
      <c r="L172" s="60">
        <v>-519.99</v>
      </c>
      <c r="M172" s="60">
        <v>0</v>
      </c>
      <c r="N172" s="60">
        <v>-26.67</v>
      </c>
      <c r="O172" s="60">
        <v>0</v>
      </c>
      <c r="P172" s="60">
        <v>-546.66</v>
      </c>
      <c r="Q172" s="41" t="s">
        <v>45</v>
      </c>
      <c r="R172" s="41" t="s">
        <v>46</v>
      </c>
    </row>
    <row r="173" spans="1:18" s="46" customFormat="1" ht="12" customHeight="1">
      <c r="A173" s="40" t="s">
        <v>124</v>
      </c>
      <c r="B173" s="40" t="str">
        <f>IF(AND(A173&lt;&gt;A172,A173&lt;&gt;A174),"Attention","")</f>
        <v>Attention</v>
      </c>
      <c r="C173" s="41" t="s">
        <v>116</v>
      </c>
      <c r="D173" s="42">
        <v>1000</v>
      </c>
      <c r="E173" s="42" t="s">
        <v>35</v>
      </c>
      <c r="F173" s="42" t="str">
        <f>IF(AND(ISNUMBER(K173),NOT(ISNUMBER(J173))),"Buy",IF(AND(ISNUMBER(J173),NOT(ISNUMBER(K173))),"Sell",""))</f>
        <v>Buy</v>
      </c>
      <c r="G173" s="43">
        <v>41591.811354166668</v>
      </c>
      <c r="H173" s="44">
        <f>DATEVALUE(TEXT(G173,"dd-mm-aaaa"))</f>
        <v>41591</v>
      </c>
      <c r="I173" s="47" t="str">
        <f>TEXT(G173,"hh:mm:ss")</f>
        <v>19:28:21</v>
      </c>
      <c r="J173" s="48" t="s">
        <v>32</v>
      </c>
      <c r="K173" s="49">
        <v>0.91376999999999997</v>
      </c>
      <c r="L173" s="50">
        <v>-2.52</v>
      </c>
      <c r="M173" s="50">
        <v>0</v>
      </c>
      <c r="N173" s="50">
        <v>-7.0000000000000007E-2</v>
      </c>
      <c r="O173" s="50">
        <v>0</v>
      </c>
      <c r="P173" s="50">
        <v>-2.59</v>
      </c>
      <c r="Q173" s="51" t="s">
        <v>45</v>
      </c>
      <c r="R173" s="51" t="s">
        <v>46</v>
      </c>
    </row>
    <row r="174" spans="1:18" s="46" customFormat="1" ht="12" customHeight="1">
      <c r="A174" s="40" t="s">
        <v>127</v>
      </c>
      <c r="B174" s="40" t="str">
        <f>IF(AND(A174&lt;&gt;A173,A174&lt;&gt;A175),"Attention","")</f>
        <v/>
      </c>
      <c r="C174" s="41" t="s">
        <v>116</v>
      </c>
      <c r="D174" s="42">
        <v>150000</v>
      </c>
      <c r="E174" s="42" t="s">
        <v>35</v>
      </c>
      <c r="F174" s="42" t="str">
        <f>IF(AND(ISNUMBER(K174),NOT(ISNUMBER(J174))),"Buy",IF(AND(ISNUMBER(J174),NOT(ISNUMBER(K174))),"Sell",""))</f>
        <v>Sell</v>
      </c>
      <c r="G174" s="43">
        <v>41592.028541666667</v>
      </c>
      <c r="H174" s="44">
        <f>DATEVALUE(TEXT(G174,"dd-mm-aaaa"))</f>
        <v>41592</v>
      </c>
      <c r="I174" s="47" t="str">
        <f>TEXT(G174,"hh:mm:ss")</f>
        <v>00:41:06</v>
      </c>
      <c r="J174" s="45">
        <v>0.91463000000000005</v>
      </c>
      <c r="K174" s="40" t="s">
        <v>32</v>
      </c>
      <c r="L174" s="40" t="s">
        <v>32</v>
      </c>
      <c r="M174" s="40" t="s">
        <v>32</v>
      </c>
      <c r="N174" s="40" t="s">
        <v>32</v>
      </c>
      <c r="O174" s="40" t="s">
        <v>32</v>
      </c>
      <c r="P174" s="40" t="s">
        <v>32</v>
      </c>
      <c r="Q174" s="41" t="s">
        <v>39</v>
      </c>
      <c r="R174" s="41" t="s">
        <v>1</v>
      </c>
    </row>
    <row r="175" spans="1:18" s="46" customFormat="1" ht="12" customHeight="1">
      <c r="A175" s="40" t="s">
        <v>127</v>
      </c>
      <c r="B175" s="40" t="str">
        <f>IF(AND(A175&lt;&gt;A174,A175&lt;&gt;A176),"Attention","")</f>
        <v/>
      </c>
      <c r="C175" s="41" t="s">
        <v>116</v>
      </c>
      <c r="D175" s="42">
        <v>150000</v>
      </c>
      <c r="E175" s="42" t="s">
        <v>35</v>
      </c>
      <c r="F175" s="42" t="str">
        <f>IF(AND(ISNUMBER(K175),NOT(ISNUMBER(J175))),"Buy",IF(AND(ISNUMBER(J175),NOT(ISNUMBER(K175))),"Sell",""))</f>
        <v>Buy</v>
      </c>
      <c r="G175" s="43">
        <v>41596.0237037037</v>
      </c>
      <c r="H175" s="44">
        <f>DATEVALUE(TEXT(G175,"dd-mm-aaaa"))</f>
        <v>41596</v>
      </c>
      <c r="I175" s="47" t="str">
        <f>TEXT(G175,"hh:mm:ss")</f>
        <v>00:34:08</v>
      </c>
      <c r="J175" s="48" t="s">
        <v>32</v>
      </c>
      <c r="K175" s="49">
        <v>0.91461999999999999</v>
      </c>
      <c r="L175" s="50">
        <v>1.64</v>
      </c>
      <c r="M175" s="50">
        <v>0</v>
      </c>
      <c r="N175" s="50">
        <v>-3.72</v>
      </c>
      <c r="O175" s="50">
        <v>0</v>
      </c>
      <c r="P175" s="50">
        <v>-2.08</v>
      </c>
      <c r="Q175" s="51" t="s">
        <v>37</v>
      </c>
      <c r="R175" s="51" t="s">
        <v>1</v>
      </c>
    </row>
    <row r="176" spans="1:18" s="46" customFormat="1" ht="12" customHeight="1">
      <c r="A176" s="40" t="s">
        <v>128</v>
      </c>
      <c r="B176" s="40" t="str">
        <f>IF(AND(A176&lt;&gt;A175,A176&lt;&gt;A177),"Attention","")</f>
        <v/>
      </c>
      <c r="C176" s="41" t="s">
        <v>116</v>
      </c>
      <c r="D176" s="42">
        <v>150000</v>
      </c>
      <c r="E176" s="42" t="s">
        <v>31</v>
      </c>
      <c r="F176" s="42" t="str">
        <f>IF(AND(ISNUMBER(K176),NOT(ISNUMBER(J176))),"Buy",IF(AND(ISNUMBER(J176),NOT(ISNUMBER(K176))),"Sell",""))</f>
        <v>Buy</v>
      </c>
      <c r="G176" s="43">
        <v>41596.166689814818</v>
      </c>
      <c r="H176" s="44">
        <f>DATEVALUE(TEXT(G176,"dd-mm-aaaa"))</f>
        <v>41596</v>
      </c>
      <c r="I176" s="47" t="str">
        <f>TEXT(G176,"hh:mm:ss")</f>
        <v>04:00:02</v>
      </c>
      <c r="J176" s="40" t="s">
        <v>32</v>
      </c>
      <c r="K176" s="45">
        <v>0.91320000000000001</v>
      </c>
      <c r="L176" s="40" t="s">
        <v>32</v>
      </c>
      <c r="M176" s="40" t="s">
        <v>32</v>
      </c>
      <c r="N176" s="40" t="s">
        <v>32</v>
      </c>
      <c r="O176" s="40" t="s">
        <v>32</v>
      </c>
      <c r="P176" s="40" t="s">
        <v>32</v>
      </c>
      <c r="Q176" s="41" t="s">
        <v>39</v>
      </c>
      <c r="R176" s="41" t="s">
        <v>1</v>
      </c>
    </row>
    <row r="177" spans="1:18" s="46" customFormat="1" ht="12" customHeight="1">
      <c r="A177" s="40" t="s">
        <v>128</v>
      </c>
      <c r="B177" s="40" t="str">
        <f>IF(AND(A177&lt;&gt;A176,A177&lt;&gt;A178),"Attention","")</f>
        <v/>
      </c>
      <c r="C177" s="41" t="s">
        <v>116</v>
      </c>
      <c r="D177" s="42">
        <v>150000</v>
      </c>
      <c r="E177" s="42" t="s">
        <v>31</v>
      </c>
      <c r="F177" s="42" t="str">
        <f>IF(AND(ISNUMBER(K177),NOT(ISNUMBER(J177))),"Buy",IF(AND(ISNUMBER(J177),NOT(ISNUMBER(K177))),"Sell",""))</f>
        <v>Sell</v>
      </c>
      <c r="G177" s="43">
        <v>41597.126377314817</v>
      </c>
      <c r="H177" s="44">
        <f>DATEVALUE(TEXT(G177,"dd-mm-aaaa"))</f>
        <v>41597</v>
      </c>
      <c r="I177" s="47" t="str">
        <f>TEXT(G177,"hh:mm:ss")</f>
        <v>03:01:59</v>
      </c>
      <c r="J177" s="49">
        <v>0.91120999999999996</v>
      </c>
      <c r="K177" s="48" t="s">
        <v>32</v>
      </c>
      <c r="L177" s="50">
        <v>-327.58999999999997</v>
      </c>
      <c r="M177" s="50">
        <v>0</v>
      </c>
      <c r="N177" s="50">
        <v>0.81</v>
      </c>
      <c r="O177" s="50">
        <v>0</v>
      </c>
      <c r="P177" s="50">
        <v>-326.77999999999997</v>
      </c>
      <c r="Q177" s="51" t="s">
        <v>45</v>
      </c>
      <c r="R177" s="51" t="s">
        <v>46</v>
      </c>
    </row>
    <row r="178" spans="1:18" s="46" customFormat="1" ht="12" customHeight="1">
      <c r="A178" s="40" t="s">
        <v>129</v>
      </c>
      <c r="B178" s="40" t="str">
        <f>IF(AND(A178&lt;&gt;A177,A178&lt;&gt;A179),"Attention","")</f>
        <v/>
      </c>
      <c r="C178" s="41" t="s">
        <v>116</v>
      </c>
      <c r="D178" s="42">
        <v>1000</v>
      </c>
      <c r="E178" s="42" t="s">
        <v>31</v>
      </c>
      <c r="F178" s="42" t="str">
        <f>IF(AND(ISNUMBER(K178),NOT(ISNUMBER(J178))),"Buy",IF(AND(ISNUMBER(J178),NOT(ISNUMBER(K178))),"Sell",""))</f>
        <v>Buy</v>
      </c>
      <c r="G178" s="43">
        <v>41604.545613425929</v>
      </c>
      <c r="H178" s="44">
        <f>DATEVALUE(TEXT(G178,"dd-mm-aaaa"))</f>
        <v>41604</v>
      </c>
      <c r="I178" s="47" t="str">
        <f>TEXT(G178,"hh:mm:ss")</f>
        <v>13:05:41</v>
      </c>
      <c r="J178" s="40" t="s">
        <v>32</v>
      </c>
      <c r="K178" s="45">
        <v>0.90791999999999995</v>
      </c>
      <c r="L178" s="40" t="s">
        <v>32</v>
      </c>
      <c r="M178" s="40" t="s">
        <v>32</v>
      </c>
      <c r="N178" s="40" t="s">
        <v>32</v>
      </c>
      <c r="O178" s="40" t="s">
        <v>32</v>
      </c>
      <c r="P178" s="40" t="s">
        <v>32</v>
      </c>
      <c r="Q178" s="41" t="s">
        <v>39</v>
      </c>
      <c r="R178" s="41" t="s">
        <v>1</v>
      </c>
    </row>
    <row r="179" spans="1:18" s="46" customFormat="1" ht="12" customHeight="1">
      <c r="A179" s="40" t="s">
        <v>129</v>
      </c>
      <c r="B179" s="40" t="str">
        <f>IF(AND(A179&lt;&gt;A178,A179&lt;&gt;A180),"Attention","")</f>
        <v/>
      </c>
      <c r="C179" s="41" t="s">
        <v>116</v>
      </c>
      <c r="D179" s="42">
        <v>1000</v>
      </c>
      <c r="E179" s="42" t="s">
        <v>31</v>
      </c>
      <c r="F179" s="42" t="str">
        <f>IF(AND(ISNUMBER(K179),NOT(ISNUMBER(J179))),"Buy",IF(AND(ISNUMBER(J179),NOT(ISNUMBER(K179))),"Sell",""))</f>
        <v>Sell</v>
      </c>
      <c r="G179" s="43">
        <v>41605.536493055559</v>
      </c>
      <c r="H179" s="44">
        <f>DATEVALUE(TEXT(G179,"dd-mm-aaaa"))</f>
        <v>41605</v>
      </c>
      <c r="I179" s="47" t="str">
        <f>TEXT(G179,"hh:mm:ss")</f>
        <v>12:52:33</v>
      </c>
      <c r="J179" s="49">
        <v>0.90802000000000005</v>
      </c>
      <c r="K179" s="48" t="s">
        <v>32</v>
      </c>
      <c r="L179" s="50">
        <v>0.11</v>
      </c>
      <c r="M179" s="50">
        <v>0</v>
      </c>
      <c r="N179" s="50">
        <v>0.02</v>
      </c>
      <c r="O179" s="50">
        <v>0</v>
      </c>
      <c r="P179" s="50">
        <v>0.13</v>
      </c>
      <c r="Q179" s="51" t="s">
        <v>37</v>
      </c>
      <c r="R179" s="51" t="s">
        <v>1</v>
      </c>
    </row>
    <row r="180" spans="1:18" s="46" customFormat="1" ht="12" customHeight="1">
      <c r="A180" s="40" t="s">
        <v>130</v>
      </c>
      <c r="B180" s="40" t="str">
        <f>IF(AND(A180&lt;&gt;A179,A180&lt;&gt;A181),"Attention","")</f>
        <v/>
      </c>
      <c r="C180" s="41" t="s">
        <v>116</v>
      </c>
      <c r="D180" s="42">
        <v>1000</v>
      </c>
      <c r="E180" s="42" t="s">
        <v>31</v>
      </c>
      <c r="F180" s="42" t="str">
        <f>IF(AND(ISNUMBER(K180),NOT(ISNUMBER(J180))),"Buy",IF(AND(ISNUMBER(J180),NOT(ISNUMBER(K180))),"Sell",""))</f>
        <v>Buy</v>
      </c>
      <c r="G180" s="43">
        <v>41605.536527777775</v>
      </c>
      <c r="H180" s="44">
        <f>DATEVALUE(TEXT(G180,"dd-mm-aaaa"))</f>
        <v>41605</v>
      </c>
      <c r="I180" s="47" t="str">
        <f>TEXT(G180,"hh:mm:ss")</f>
        <v>12:52:36</v>
      </c>
      <c r="J180" s="40" t="s">
        <v>32</v>
      </c>
      <c r="K180" s="45">
        <v>0.90815000000000001</v>
      </c>
      <c r="L180" s="40" t="s">
        <v>32</v>
      </c>
      <c r="M180" s="40" t="s">
        <v>32</v>
      </c>
      <c r="N180" s="40" t="s">
        <v>32</v>
      </c>
      <c r="O180" s="40" t="s">
        <v>32</v>
      </c>
      <c r="P180" s="40" t="s">
        <v>32</v>
      </c>
      <c r="Q180" s="41" t="s">
        <v>39</v>
      </c>
      <c r="R180" s="41" t="s">
        <v>1</v>
      </c>
    </row>
    <row r="181" spans="1:18" s="46" customFormat="1" ht="12" customHeight="1">
      <c r="A181" s="40" t="s">
        <v>130</v>
      </c>
      <c r="B181" s="40" t="str">
        <f>IF(AND(A181&lt;&gt;A180,A181&lt;&gt;A182),"Attention","")</f>
        <v/>
      </c>
      <c r="C181" s="41" t="s">
        <v>116</v>
      </c>
      <c r="D181" s="42">
        <v>1000</v>
      </c>
      <c r="E181" s="42" t="s">
        <v>31</v>
      </c>
      <c r="F181" s="42" t="str">
        <f>IF(AND(ISNUMBER(K181),NOT(ISNUMBER(J181))),"Buy",IF(AND(ISNUMBER(J181),NOT(ISNUMBER(K181))),"Sell",""))</f>
        <v>Sell</v>
      </c>
      <c r="G181" s="43">
        <v>41609.724143518521</v>
      </c>
      <c r="H181" s="44">
        <f>DATEVALUE(TEXT(G181,"dd-mm-aaaa"))</f>
        <v>41609</v>
      </c>
      <c r="I181" s="47" t="str">
        <f>TEXT(G181,"hh:mm:ss")</f>
        <v>17:22:46</v>
      </c>
      <c r="J181" s="49">
        <v>0.90571000000000002</v>
      </c>
      <c r="K181" s="48" t="s">
        <v>32</v>
      </c>
      <c r="L181" s="50">
        <v>-2.69</v>
      </c>
      <c r="M181" s="50">
        <v>0</v>
      </c>
      <c r="N181" s="50">
        <v>0.02</v>
      </c>
      <c r="O181" s="50">
        <v>0</v>
      </c>
      <c r="P181" s="50">
        <v>-2.67</v>
      </c>
      <c r="Q181" s="51" t="s">
        <v>36</v>
      </c>
      <c r="R181" s="51" t="s">
        <v>1</v>
      </c>
    </row>
    <row r="182" spans="1:18" s="46" customFormat="1" ht="12" customHeight="1">
      <c r="A182" s="40" t="s">
        <v>131</v>
      </c>
      <c r="B182" s="40" t="str">
        <f>IF(AND(A182&lt;&gt;A181,A182&lt;&gt;A183),"Attention","")</f>
        <v/>
      </c>
      <c r="C182" s="41" t="s">
        <v>116</v>
      </c>
      <c r="D182" s="42">
        <v>1000</v>
      </c>
      <c r="E182" s="42" t="s">
        <v>35</v>
      </c>
      <c r="F182" s="42" t="str">
        <f>IF(AND(ISNUMBER(K182),NOT(ISNUMBER(J182))),"Buy",IF(AND(ISNUMBER(J182),NOT(ISNUMBER(K182))),"Sell",""))</f>
        <v>Sell</v>
      </c>
      <c r="G182" s="43">
        <v>41611.345601851855</v>
      </c>
      <c r="H182" s="44">
        <f>DATEVALUE(TEXT(G182,"dd-mm-aaaa"))</f>
        <v>41611</v>
      </c>
      <c r="I182" s="47" t="str">
        <f>TEXT(G182,"hh:mm:ss")</f>
        <v>08:17:40</v>
      </c>
      <c r="J182" s="45">
        <v>0.90386999999999995</v>
      </c>
      <c r="K182" s="40" t="s">
        <v>32</v>
      </c>
      <c r="L182" s="40" t="s">
        <v>32</v>
      </c>
      <c r="M182" s="40" t="s">
        <v>32</v>
      </c>
      <c r="N182" s="40" t="s">
        <v>32</v>
      </c>
      <c r="O182" s="40" t="s">
        <v>32</v>
      </c>
      <c r="P182" s="40" t="s">
        <v>32</v>
      </c>
      <c r="Q182" s="41" t="s">
        <v>36</v>
      </c>
      <c r="R182" s="41" t="s">
        <v>1</v>
      </c>
    </row>
    <row r="183" spans="1:18" s="46" customFormat="1" ht="12" customHeight="1">
      <c r="A183" s="40" t="s">
        <v>131</v>
      </c>
      <c r="B183" s="40" t="str">
        <f>IF(AND(A183&lt;&gt;A182,A183&lt;&gt;A184),"Attention","")</f>
        <v/>
      </c>
      <c r="C183" s="41" t="s">
        <v>116</v>
      </c>
      <c r="D183" s="42">
        <v>1000</v>
      </c>
      <c r="E183" s="42" t="s">
        <v>35</v>
      </c>
      <c r="F183" s="42" t="str">
        <f>IF(AND(ISNUMBER(K183),NOT(ISNUMBER(J183))),"Buy",IF(AND(ISNUMBER(J183),NOT(ISNUMBER(K183))),"Sell",""))</f>
        <v>Buy</v>
      </c>
      <c r="G183" s="43">
        <v>41612.115115740744</v>
      </c>
      <c r="H183" s="44">
        <f>DATEVALUE(TEXT(G183,"dd-mm-aaaa"))</f>
        <v>41612</v>
      </c>
      <c r="I183" s="47" t="str">
        <f>TEXT(G183,"hh:mm:ss")</f>
        <v>02:45:46</v>
      </c>
      <c r="J183" s="48" t="s">
        <v>32</v>
      </c>
      <c r="K183" s="49">
        <v>0.90588999999999997</v>
      </c>
      <c r="L183" s="50">
        <v>-2.23</v>
      </c>
      <c r="M183" s="50">
        <v>0</v>
      </c>
      <c r="N183" s="50">
        <v>-0.01</v>
      </c>
      <c r="O183" s="50">
        <v>0</v>
      </c>
      <c r="P183" s="50">
        <v>-2.2400000000000002</v>
      </c>
      <c r="Q183" s="51" t="s">
        <v>37</v>
      </c>
      <c r="R183" s="51" t="s">
        <v>1</v>
      </c>
    </row>
    <row r="184" spans="1:18" s="46" customFormat="1" ht="12" customHeight="1">
      <c r="A184" s="40" t="s">
        <v>132</v>
      </c>
      <c r="B184" s="40" t="str">
        <f>IF(AND(A184&lt;&gt;A183,A184&lt;&gt;A185),"Attention","")</f>
        <v>Attention</v>
      </c>
      <c r="C184" s="41" t="s">
        <v>133</v>
      </c>
      <c r="D184" s="42">
        <v>90000</v>
      </c>
      <c r="E184" s="42" t="s">
        <v>31</v>
      </c>
      <c r="F184" s="42" t="str">
        <f>IF(AND(ISNUMBER(K184),NOT(ISNUMBER(J184))),"Buy",IF(AND(ISNUMBER(J184),NOT(ISNUMBER(K184))),"Sell",""))</f>
        <v>Buy</v>
      </c>
      <c r="G184" s="43">
        <v>41575.306180555555</v>
      </c>
      <c r="H184" s="44">
        <f>DATEVALUE(TEXT(G184,"dd-mm-aaaa"))</f>
        <v>41575</v>
      </c>
      <c r="I184" s="47" t="str">
        <f>TEXT(G184,"hh:mm:ss")</f>
        <v>07:20:54</v>
      </c>
      <c r="J184" s="40" t="s">
        <v>32</v>
      </c>
      <c r="K184" s="45">
        <v>5.4102600000000001</v>
      </c>
      <c r="L184" s="40" t="s">
        <v>32</v>
      </c>
      <c r="M184" s="40" t="s">
        <v>32</v>
      </c>
      <c r="N184" s="40" t="s">
        <v>32</v>
      </c>
      <c r="O184" s="40" t="s">
        <v>32</v>
      </c>
      <c r="P184" s="40" t="s">
        <v>32</v>
      </c>
      <c r="Q184" s="41" t="s">
        <v>39</v>
      </c>
      <c r="R184" s="41" t="s">
        <v>1</v>
      </c>
    </row>
    <row r="185" spans="1:18" s="46" customFormat="1" ht="12" customHeight="1">
      <c r="A185" s="40" t="s">
        <v>134</v>
      </c>
      <c r="B185" s="40" t="str">
        <f>IF(AND(A185&lt;&gt;A184,A185&lt;&gt;A186),"Attention","")</f>
        <v>Attention</v>
      </c>
      <c r="C185" s="41" t="s">
        <v>133</v>
      </c>
      <c r="D185" s="42">
        <v>90000</v>
      </c>
      <c r="E185" s="42" t="s">
        <v>31</v>
      </c>
      <c r="F185" s="42" t="str">
        <f>IF(AND(ISNUMBER(K185),NOT(ISNUMBER(J185))),"Buy",IF(AND(ISNUMBER(J185),NOT(ISNUMBER(K185))),"Sell",""))</f>
        <v>Buy</v>
      </c>
      <c r="G185" s="43">
        <v>41575.306180555555</v>
      </c>
      <c r="H185" s="44">
        <f>DATEVALUE(TEXT(G185,"dd-mm-aaaa"))</f>
        <v>41575</v>
      </c>
      <c r="I185" s="47" t="str">
        <f>TEXT(G185,"hh:mm:ss")</f>
        <v>07:20:54</v>
      </c>
      <c r="J185" s="48" t="s">
        <v>32</v>
      </c>
      <c r="K185" s="49">
        <v>5.41031</v>
      </c>
      <c r="L185" s="48" t="s">
        <v>32</v>
      </c>
      <c r="M185" s="48" t="s">
        <v>32</v>
      </c>
      <c r="N185" s="48" t="s">
        <v>32</v>
      </c>
      <c r="O185" s="48" t="s">
        <v>32</v>
      </c>
      <c r="P185" s="48" t="s">
        <v>32</v>
      </c>
      <c r="Q185" s="51" t="s">
        <v>39</v>
      </c>
      <c r="R185" s="51" t="s">
        <v>1</v>
      </c>
    </row>
    <row r="186" spans="1:18" s="46" customFormat="1" ht="12" customHeight="1">
      <c r="A186" s="40" t="s">
        <v>132</v>
      </c>
      <c r="B186" s="40" t="str">
        <f>IF(AND(A186&lt;&gt;A185,A186&lt;&gt;A187),"Attention","")</f>
        <v>Attention</v>
      </c>
      <c r="C186" s="41" t="s">
        <v>133</v>
      </c>
      <c r="D186" s="42">
        <v>90000</v>
      </c>
      <c r="E186" s="42" t="s">
        <v>31</v>
      </c>
      <c r="F186" s="42" t="str">
        <f>IF(AND(ISNUMBER(K186),NOT(ISNUMBER(J186))),"Buy",IF(AND(ISNUMBER(J186),NOT(ISNUMBER(K186))),"Sell",""))</f>
        <v>Sell</v>
      </c>
      <c r="G186" s="43">
        <v>41577.127557870372</v>
      </c>
      <c r="H186" s="44">
        <f>DATEVALUE(TEXT(G186,"dd-mm-aaaa"))</f>
        <v>41577</v>
      </c>
      <c r="I186" s="47" t="str">
        <f>TEXT(G186,"hh:mm:ss")</f>
        <v>03:03:41</v>
      </c>
      <c r="J186" s="45">
        <v>5.4289300000000003</v>
      </c>
      <c r="K186" s="40" t="s">
        <v>32</v>
      </c>
      <c r="L186" s="60">
        <v>309.51</v>
      </c>
      <c r="M186" s="60">
        <v>0</v>
      </c>
      <c r="N186" s="60">
        <v>0.4</v>
      </c>
      <c r="O186" s="60">
        <v>0</v>
      </c>
      <c r="P186" s="60">
        <v>309.91000000000003</v>
      </c>
      <c r="Q186" s="41" t="s">
        <v>36</v>
      </c>
      <c r="R186" s="41" t="s">
        <v>1</v>
      </c>
    </row>
    <row r="187" spans="1:18" s="46" customFormat="1" ht="12" customHeight="1">
      <c r="A187" s="40" t="s">
        <v>134</v>
      </c>
      <c r="B187" s="40" t="str">
        <f>IF(AND(A187&lt;&gt;A186,A187&lt;&gt;A188),"Attention","")</f>
        <v>Attention</v>
      </c>
      <c r="C187" s="41" t="s">
        <v>133</v>
      </c>
      <c r="D187" s="42">
        <v>90000</v>
      </c>
      <c r="E187" s="42" t="s">
        <v>31</v>
      </c>
      <c r="F187" s="42" t="str">
        <f>IF(AND(ISNUMBER(K187),NOT(ISNUMBER(J187))),"Buy",IF(AND(ISNUMBER(J187),NOT(ISNUMBER(K187))),"Sell",""))</f>
        <v>Sell</v>
      </c>
      <c r="G187" s="43">
        <v>41577.127557870372</v>
      </c>
      <c r="H187" s="44">
        <f>DATEVALUE(TEXT(G187,"dd-mm-aaaa"))</f>
        <v>41577</v>
      </c>
      <c r="I187" s="47" t="str">
        <f>TEXT(G187,"hh:mm:ss")</f>
        <v>03:03:41</v>
      </c>
      <c r="J187" s="49">
        <v>5.4289300000000003</v>
      </c>
      <c r="K187" s="48" t="s">
        <v>32</v>
      </c>
      <c r="L187" s="50">
        <v>308.68</v>
      </c>
      <c r="M187" s="50">
        <v>0</v>
      </c>
      <c r="N187" s="50">
        <v>0.4</v>
      </c>
      <c r="O187" s="50">
        <v>0</v>
      </c>
      <c r="P187" s="50">
        <v>309.08</v>
      </c>
      <c r="Q187" s="51" t="s">
        <v>36</v>
      </c>
      <c r="R187" s="51" t="s">
        <v>1</v>
      </c>
    </row>
    <row r="188" spans="1:18" s="46" customFormat="1" ht="12" customHeight="1">
      <c r="A188" s="40" t="s">
        <v>135</v>
      </c>
      <c r="B188" s="40" t="str">
        <f>IF(AND(A188&lt;&gt;A187,A188&lt;&gt;A189),"Attention","")</f>
        <v/>
      </c>
      <c r="C188" s="41" t="s">
        <v>133</v>
      </c>
      <c r="D188" s="42">
        <v>90000</v>
      </c>
      <c r="E188" s="42" t="s">
        <v>31</v>
      </c>
      <c r="F188" s="42" t="str">
        <f>IF(AND(ISNUMBER(K188),NOT(ISNUMBER(J188))),"Buy",IF(AND(ISNUMBER(J188),NOT(ISNUMBER(K188))),"Sell",""))</f>
        <v>Buy</v>
      </c>
      <c r="G188" s="43">
        <v>41577.127638888887</v>
      </c>
      <c r="H188" s="44">
        <f>DATEVALUE(TEXT(G188,"dd-mm-aaaa"))</f>
        <v>41577</v>
      </c>
      <c r="I188" s="47" t="str">
        <f>TEXT(G188,"hh:mm:ss")</f>
        <v>03:03:48</v>
      </c>
      <c r="J188" s="40" t="s">
        <v>32</v>
      </c>
      <c r="K188" s="45">
        <v>5.4291400000000003</v>
      </c>
      <c r="L188" s="40" t="s">
        <v>32</v>
      </c>
      <c r="M188" s="40" t="s">
        <v>32</v>
      </c>
      <c r="N188" s="40" t="s">
        <v>32</v>
      </c>
      <c r="O188" s="40" t="s">
        <v>32</v>
      </c>
      <c r="P188" s="40" t="s">
        <v>32</v>
      </c>
      <c r="Q188" s="41" t="s">
        <v>39</v>
      </c>
      <c r="R188" s="41" t="s">
        <v>1</v>
      </c>
    </row>
    <row r="189" spans="1:18" s="46" customFormat="1" ht="12" customHeight="1">
      <c r="A189" s="40" t="s">
        <v>135</v>
      </c>
      <c r="B189" s="40" t="str">
        <f>IF(AND(A189&lt;&gt;A188,A189&lt;&gt;A190),"Attention","")</f>
        <v/>
      </c>
      <c r="C189" s="41" t="s">
        <v>133</v>
      </c>
      <c r="D189" s="42">
        <v>90000</v>
      </c>
      <c r="E189" s="42" t="s">
        <v>31</v>
      </c>
      <c r="F189" s="42" t="str">
        <f>IF(AND(ISNUMBER(K189),NOT(ISNUMBER(J189))),"Buy",IF(AND(ISNUMBER(J189),NOT(ISNUMBER(K189))),"Sell",""))</f>
        <v>Sell</v>
      </c>
      <c r="G189" s="43">
        <v>41577.127962962964</v>
      </c>
      <c r="H189" s="44">
        <f>DATEVALUE(TEXT(G189,"dd-mm-aaaa"))</f>
        <v>41577</v>
      </c>
      <c r="I189" s="47" t="str">
        <f>TEXT(G189,"hh:mm:ss")</f>
        <v>03:04:16</v>
      </c>
      <c r="J189" s="49">
        <v>5.4289800000000001</v>
      </c>
      <c r="K189" s="48" t="s">
        <v>32</v>
      </c>
      <c r="L189" s="50">
        <v>-2.65</v>
      </c>
      <c r="M189" s="50">
        <v>0</v>
      </c>
      <c r="N189" s="50">
        <v>0</v>
      </c>
      <c r="O189" s="50">
        <v>0</v>
      </c>
      <c r="P189" s="50">
        <v>-2.65</v>
      </c>
      <c r="Q189" s="51" t="s">
        <v>36</v>
      </c>
      <c r="R189" s="51" t="s">
        <v>1</v>
      </c>
    </row>
    <row r="190" spans="1:18" s="46" customFormat="1" ht="12" customHeight="1">
      <c r="A190" s="40" t="s">
        <v>136</v>
      </c>
      <c r="B190" s="40" t="str">
        <f>IF(AND(A190&lt;&gt;A189,A190&lt;&gt;A191),"Attention","")</f>
        <v/>
      </c>
      <c r="C190" s="41" t="s">
        <v>133</v>
      </c>
      <c r="D190" s="42">
        <v>90000</v>
      </c>
      <c r="E190" s="42" t="s">
        <v>31</v>
      </c>
      <c r="F190" s="42" t="str">
        <f>IF(AND(ISNUMBER(K190),NOT(ISNUMBER(J190))),"Buy",IF(AND(ISNUMBER(J190),NOT(ISNUMBER(K190))),"Sell",""))</f>
        <v>Buy</v>
      </c>
      <c r="G190" s="43">
        <v>41577.127986111111</v>
      </c>
      <c r="H190" s="44">
        <f>DATEVALUE(TEXT(G190,"dd-mm-aaaa"))</f>
        <v>41577</v>
      </c>
      <c r="I190" s="47" t="str">
        <f>TEXT(G190,"hh:mm:ss")</f>
        <v>03:04:18</v>
      </c>
      <c r="J190" s="40" t="s">
        <v>32</v>
      </c>
      <c r="K190" s="45">
        <v>5.4295600000000004</v>
      </c>
      <c r="L190" s="40" t="s">
        <v>32</v>
      </c>
      <c r="M190" s="40" t="s">
        <v>32</v>
      </c>
      <c r="N190" s="40" t="s">
        <v>32</v>
      </c>
      <c r="O190" s="40" t="s">
        <v>32</v>
      </c>
      <c r="P190" s="40" t="s">
        <v>32</v>
      </c>
      <c r="Q190" s="41" t="s">
        <v>39</v>
      </c>
      <c r="R190" s="41" t="s">
        <v>1</v>
      </c>
    </row>
    <row r="191" spans="1:18" s="46" customFormat="1" ht="12" customHeight="1">
      <c r="A191" s="40" t="s">
        <v>136</v>
      </c>
      <c r="B191" s="40" t="str">
        <f>IF(AND(A191&lt;&gt;A190,A191&lt;&gt;A192),"Attention","")</f>
        <v/>
      </c>
      <c r="C191" s="41" t="s">
        <v>133</v>
      </c>
      <c r="D191" s="42">
        <v>90000</v>
      </c>
      <c r="E191" s="42" t="s">
        <v>31</v>
      </c>
      <c r="F191" s="42" t="str">
        <f>IF(AND(ISNUMBER(K191),NOT(ISNUMBER(J191))),"Buy",IF(AND(ISNUMBER(J191),NOT(ISNUMBER(K191))),"Sell",""))</f>
        <v>Sell</v>
      </c>
      <c r="G191" s="43">
        <v>41577.128333333334</v>
      </c>
      <c r="H191" s="44">
        <f>DATEVALUE(TEXT(G191,"dd-mm-aaaa"))</f>
        <v>41577</v>
      </c>
      <c r="I191" s="47" t="str">
        <f>TEXT(G191,"hh:mm:ss")</f>
        <v>03:04:48</v>
      </c>
      <c r="J191" s="49">
        <v>5.4288800000000004</v>
      </c>
      <c r="K191" s="48" t="s">
        <v>32</v>
      </c>
      <c r="L191" s="50">
        <v>-11.27</v>
      </c>
      <c r="M191" s="50">
        <v>0</v>
      </c>
      <c r="N191" s="50">
        <v>0</v>
      </c>
      <c r="O191" s="50">
        <v>0</v>
      </c>
      <c r="P191" s="50">
        <v>-11.27</v>
      </c>
      <c r="Q191" s="51" t="s">
        <v>36</v>
      </c>
      <c r="R191" s="51" t="s">
        <v>1</v>
      </c>
    </row>
    <row r="192" spans="1:18" s="46" customFormat="1" ht="12" customHeight="1">
      <c r="A192" s="40" t="s">
        <v>137</v>
      </c>
      <c r="B192" s="40" t="str">
        <f>IF(AND(A192&lt;&gt;A191,A192&lt;&gt;A193),"Attention","")</f>
        <v>Attention</v>
      </c>
      <c r="C192" s="41" t="s">
        <v>133</v>
      </c>
      <c r="D192" s="42">
        <v>215000</v>
      </c>
      <c r="E192" s="42" t="s">
        <v>35</v>
      </c>
      <c r="F192" s="42" t="str">
        <f>IF(AND(ISNUMBER(K192),NOT(ISNUMBER(J192))),"Buy",IF(AND(ISNUMBER(J192),NOT(ISNUMBER(K192))),"Sell",""))</f>
        <v>Sell</v>
      </c>
      <c r="G192" s="43">
        <v>41582.479513888888</v>
      </c>
      <c r="H192" s="44">
        <f>DATEVALUE(TEXT(G192,"dd-mm-aaaa"))</f>
        <v>41582</v>
      </c>
      <c r="I192" s="47" t="str">
        <f>TEXT(G192,"hh:mm:ss")</f>
        <v>11:30:30</v>
      </c>
      <c r="J192" s="45">
        <v>5.5157499999999997</v>
      </c>
      <c r="K192" s="40" t="s">
        <v>32</v>
      </c>
      <c r="L192" s="40" t="s">
        <v>32</v>
      </c>
      <c r="M192" s="40" t="s">
        <v>32</v>
      </c>
      <c r="N192" s="40" t="s">
        <v>32</v>
      </c>
      <c r="O192" s="40" t="s">
        <v>32</v>
      </c>
      <c r="P192" s="40" t="s">
        <v>32</v>
      </c>
      <c r="Q192" s="41" t="s">
        <v>39</v>
      </c>
      <c r="R192" s="41" t="s">
        <v>1</v>
      </c>
    </row>
    <row r="193" spans="1:18" s="46" customFormat="1" ht="12" customHeight="1">
      <c r="A193" s="40" t="s">
        <v>138</v>
      </c>
      <c r="B193" s="40" t="str">
        <f>IF(AND(A193&lt;&gt;A192,A193&lt;&gt;A194),"Attention","")</f>
        <v/>
      </c>
      <c r="C193" s="41" t="s">
        <v>133</v>
      </c>
      <c r="D193" s="42">
        <v>215000</v>
      </c>
      <c r="E193" s="42" t="s">
        <v>31</v>
      </c>
      <c r="F193" s="42" t="str">
        <f>IF(AND(ISNUMBER(K193),NOT(ISNUMBER(J193))),"Buy",IF(AND(ISNUMBER(J193),NOT(ISNUMBER(K193))),"Sell",""))</f>
        <v>Buy</v>
      </c>
      <c r="G193" s="43">
        <v>41585.468206018515</v>
      </c>
      <c r="H193" s="44">
        <f>DATEVALUE(TEXT(G193,"dd-mm-aaaa"))</f>
        <v>41585</v>
      </c>
      <c r="I193" s="47" t="str">
        <f>TEXT(G193,"hh:mm:ss")</f>
        <v>11:14:13</v>
      </c>
      <c r="J193" s="48" t="s">
        <v>32</v>
      </c>
      <c r="K193" s="49">
        <v>5.5686499999999999</v>
      </c>
      <c r="L193" s="48" t="s">
        <v>32</v>
      </c>
      <c r="M193" s="48" t="s">
        <v>32</v>
      </c>
      <c r="N193" s="48" t="s">
        <v>32</v>
      </c>
      <c r="O193" s="48" t="s">
        <v>32</v>
      </c>
      <c r="P193" s="48" t="s">
        <v>32</v>
      </c>
      <c r="Q193" s="51" t="s">
        <v>36</v>
      </c>
      <c r="R193" s="51" t="s">
        <v>1</v>
      </c>
    </row>
    <row r="194" spans="1:18" s="46" customFormat="1" ht="12" customHeight="1">
      <c r="A194" s="40" t="s">
        <v>138</v>
      </c>
      <c r="B194" s="40" t="str">
        <f>IF(AND(A194&lt;&gt;A193,A194&lt;&gt;A195),"Attention","")</f>
        <v/>
      </c>
      <c r="C194" s="41" t="s">
        <v>133</v>
      </c>
      <c r="D194" s="42">
        <v>215000</v>
      </c>
      <c r="E194" s="42" t="s">
        <v>31</v>
      </c>
      <c r="F194" s="42" t="str">
        <f>IF(AND(ISNUMBER(K194),NOT(ISNUMBER(J194))),"Buy",IF(AND(ISNUMBER(J194),NOT(ISNUMBER(K194))),"Sell",""))</f>
        <v>Sell</v>
      </c>
      <c r="G194" s="43">
        <v>41586.102372685185</v>
      </c>
      <c r="H194" s="44">
        <f>DATEVALUE(TEXT(G194,"dd-mm-aaaa"))</f>
        <v>41586</v>
      </c>
      <c r="I194" s="47" t="str">
        <f>TEXT(G194,"hh:mm:ss")</f>
        <v>02:27:25</v>
      </c>
      <c r="J194" s="45">
        <v>5.5633900000000001</v>
      </c>
      <c r="K194" s="40" t="s">
        <v>32</v>
      </c>
      <c r="L194" s="60">
        <v>-203.28</v>
      </c>
      <c r="M194" s="60">
        <v>0</v>
      </c>
      <c r="N194" s="60">
        <v>0.47</v>
      </c>
      <c r="O194" s="60">
        <v>0</v>
      </c>
      <c r="P194" s="60">
        <v>-202.81</v>
      </c>
      <c r="Q194" s="41" t="s">
        <v>37</v>
      </c>
      <c r="R194" s="41" t="s">
        <v>1</v>
      </c>
    </row>
    <row r="195" spans="1:18" s="46" customFormat="1" ht="12" customHeight="1">
      <c r="A195" s="40" t="s">
        <v>139</v>
      </c>
      <c r="B195" s="40" t="str">
        <f>IF(AND(A195&lt;&gt;A194,A195&lt;&gt;A196),"Attention","")</f>
        <v/>
      </c>
      <c r="C195" s="41" t="s">
        <v>133</v>
      </c>
      <c r="D195" s="42">
        <v>215000</v>
      </c>
      <c r="E195" s="42" t="s">
        <v>31</v>
      </c>
      <c r="F195" s="42" t="str">
        <f>IF(AND(ISNUMBER(K195),NOT(ISNUMBER(J195))),"Buy",IF(AND(ISNUMBER(J195),NOT(ISNUMBER(K195))),"Sell",""))</f>
        <v>Buy</v>
      </c>
      <c r="G195" s="43">
        <v>41586.354479166665</v>
      </c>
      <c r="H195" s="44">
        <f>DATEVALUE(TEXT(G195,"dd-mm-aaaa"))</f>
        <v>41586</v>
      </c>
      <c r="I195" s="47" t="str">
        <f>TEXT(G195,"hh:mm:ss")</f>
        <v>08:30:27</v>
      </c>
      <c r="J195" s="48" t="s">
        <v>32</v>
      </c>
      <c r="K195" s="49">
        <v>5.5820699999999999</v>
      </c>
      <c r="L195" s="48" t="s">
        <v>32</v>
      </c>
      <c r="M195" s="48" t="s">
        <v>32</v>
      </c>
      <c r="N195" s="48" t="s">
        <v>32</v>
      </c>
      <c r="O195" s="48" t="s">
        <v>32</v>
      </c>
      <c r="P195" s="48" t="s">
        <v>32</v>
      </c>
      <c r="Q195" s="51" t="s">
        <v>36</v>
      </c>
      <c r="R195" s="51" t="s">
        <v>1</v>
      </c>
    </row>
    <row r="196" spans="1:18" s="46" customFormat="1" ht="12" customHeight="1">
      <c r="A196" s="40" t="s">
        <v>139</v>
      </c>
      <c r="B196" s="40" t="str">
        <f>IF(AND(A196&lt;&gt;A195,A196&lt;&gt;A197),"Attention","")</f>
        <v/>
      </c>
      <c r="C196" s="41" t="s">
        <v>133</v>
      </c>
      <c r="D196" s="42">
        <v>215000</v>
      </c>
      <c r="E196" s="42" t="s">
        <v>31</v>
      </c>
      <c r="F196" s="42" t="str">
        <f>IF(AND(ISNUMBER(K196),NOT(ISNUMBER(J196))),"Buy",IF(AND(ISNUMBER(J196),NOT(ISNUMBER(K196))),"Sell",""))</f>
        <v>Sell</v>
      </c>
      <c r="G196" s="43">
        <v>41588.795486111114</v>
      </c>
      <c r="H196" s="44">
        <f>DATEVALUE(TEXT(G196,"dd-mm-aaaa"))</f>
        <v>41588</v>
      </c>
      <c r="I196" s="47" t="str">
        <f>TEXT(G196,"hh:mm:ss")</f>
        <v>19:05:30</v>
      </c>
      <c r="J196" s="45">
        <v>5.58596</v>
      </c>
      <c r="K196" s="40" t="s">
        <v>32</v>
      </c>
      <c r="L196" s="60">
        <v>149.72</v>
      </c>
      <c r="M196" s="60">
        <v>0</v>
      </c>
      <c r="N196" s="60">
        <v>0</v>
      </c>
      <c r="O196" s="60">
        <v>0</v>
      </c>
      <c r="P196" s="60">
        <v>149.72</v>
      </c>
      <c r="Q196" s="41" t="s">
        <v>37</v>
      </c>
      <c r="R196" s="41" t="s">
        <v>1</v>
      </c>
    </row>
    <row r="197" spans="1:18" s="46" customFormat="1" ht="12" customHeight="1">
      <c r="A197" s="40" t="s">
        <v>137</v>
      </c>
      <c r="B197" s="40" t="str">
        <f>IF(AND(A197&lt;&gt;A196,A197&lt;&gt;A198),"Attention","")</f>
        <v>Attention</v>
      </c>
      <c r="C197" s="41" t="s">
        <v>133</v>
      </c>
      <c r="D197" s="42">
        <v>215000</v>
      </c>
      <c r="E197" s="42" t="s">
        <v>35</v>
      </c>
      <c r="F197" s="42" t="str">
        <f>IF(AND(ISNUMBER(K197),NOT(ISNUMBER(J197))),"Buy",IF(AND(ISNUMBER(J197),NOT(ISNUMBER(K197))),"Sell",""))</f>
        <v>Buy</v>
      </c>
      <c r="G197" s="43">
        <v>41591.811354166668</v>
      </c>
      <c r="H197" s="44">
        <f>DATEVALUE(TEXT(G197,"dd-mm-aaaa"))</f>
        <v>41591</v>
      </c>
      <c r="I197" s="47" t="str">
        <f>TEXT(G197,"hh:mm:ss")</f>
        <v>19:28:21</v>
      </c>
      <c r="J197" s="48" t="s">
        <v>32</v>
      </c>
      <c r="K197" s="49">
        <v>5.5297000000000001</v>
      </c>
      <c r="L197" s="50">
        <v>-542.39</v>
      </c>
      <c r="M197" s="50">
        <v>0</v>
      </c>
      <c r="N197" s="50">
        <v>-26.3</v>
      </c>
      <c r="O197" s="50">
        <v>0</v>
      </c>
      <c r="P197" s="50">
        <v>-568.69000000000005</v>
      </c>
      <c r="Q197" s="51" t="s">
        <v>45</v>
      </c>
      <c r="R197" s="51" t="s">
        <v>46</v>
      </c>
    </row>
    <row r="198" spans="1:18" s="46" customFormat="1" ht="12" customHeight="1">
      <c r="A198" s="40" t="s">
        <v>140</v>
      </c>
      <c r="B198" s="40" t="str">
        <f>IF(AND(A198&lt;&gt;A197,A198&lt;&gt;A199),"Attention","")</f>
        <v/>
      </c>
      <c r="C198" s="41" t="s">
        <v>133</v>
      </c>
      <c r="D198" s="42">
        <v>215000</v>
      </c>
      <c r="E198" s="42" t="s">
        <v>31</v>
      </c>
      <c r="F198" s="42" t="str">
        <f>IF(AND(ISNUMBER(K198),NOT(ISNUMBER(J198))),"Buy",IF(AND(ISNUMBER(J198),NOT(ISNUMBER(K198))),"Sell",""))</f>
        <v>Buy</v>
      </c>
      <c r="G198" s="43">
        <v>41591.811400462961</v>
      </c>
      <c r="H198" s="44">
        <f>DATEVALUE(TEXT(G198,"dd-mm-aaaa"))</f>
        <v>41591</v>
      </c>
      <c r="I198" s="47" t="str">
        <f>TEXT(G198,"hh:mm:ss")</f>
        <v>19:28:25</v>
      </c>
      <c r="J198" s="40" t="s">
        <v>32</v>
      </c>
      <c r="K198" s="45">
        <v>5.52928</v>
      </c>
      <c r="L198" s="40" t="s">
        <v>32</v>
      </c>
      <c r="M198" s="40" t="s">
        <v>32</v>
      </c>
      <c r="N198" s="40" t="s">
        <v>32</v>
      </c>
      <c r="O198" s="40" t="s">
        <v>32</v>
      </c>
      <c r="P198" s="40" t="s">
        <v>32</v>
      </c>
      <c r="Q198" s="41" t="s">
        <v>39</v>
      </c>
      <c r="R198" s="41" t="s">
        <v>1</v>
      </c>
    </row>
    <row r="199" spans="1:18" s="46" customFormat="1" ht="12" customHeight="1">
      <c r="A199" s="40" t="s">
        <v>140</v>
      </c>
      <c r="B199" s="40" t="str">
        <f>IF(AND(A199&lt;&gt;A198,A199&lt;&gt;A200),"Attention","")</f>
        <v/>
      </c>
      <c r="C199" s="41" t="s">
        <v>133</v>
      </c>
      <c r="D199" s="42">
        <v>215000</v>
      </c>
      <c r="E199" s="42" t="s">
        <v>31</v>
      </c>
      <c r="F199" s="42" t="str">
        <f>IF(AND(ISNUMBER(K199),NOT(ISNUMBER(J199))),"Buy",IF(AND(ISNUMBER(J199),NOT(ISNUMBER(K199))),"Sell",""))</f>
        <v>Sell</v>
      </c>
      <c r="G199" s="43">
        <v>41593.387314814812</v>
      </c>
      <c r="H199" s="44">
        <f>DATEVALUE(TEXT(G199,"dd-mm-aaaa"))</f>
        <v>41593</v>
      </c>
      <c r="I199" s="47" t="str">
        <f>TEXT(G199,"hh:mm:ss")</f>
        <v>09:17:44</v>
      </c>
      <c r="J199" s="49">
        <v>5.5236200000000002</v>
      </c>
      <c r="K199" s="48" t="s">
        <v>32</v>
      </c>
      <c r="L199" s="50">
        <v>-220.31</v>
      </c>
      <c r="M199" s="50">
        <v>0</v>
      </c>
      <c r="N199" s="50">
        <v>0.47</v>
      </c>
      <c r="O199" s="50">
        <v>0</v>
      </c>
      <c r="P199" s="50">
        <v>-219.84</v>
      </c>
      <c r="Q199" s="51" t="s">
        <v>37</v>
      </c>
      <c r="R199" s="51" t="s">
        <v>1</v>
      </c>
    </row>
    <row r="200" spans="1:18" s="46" customFormat="1" ht="12" customHeight="1">
      <c r="A200" s="40" t="s">
        <v>141</v>
      </c>
      <c r="B200" s="40" t="str">
        <f>IF(AND(A200&lt;&gt;A199,A200&lt;&gt;A201),"Attention","")</f>
        <v/>
      </c>
      <c r="C200" s="41" t="s">
        <v>133</v>
      </c>
      <c r="D200" s="42">
        <v>150000</v>
      </c>
      <c r="E200" s="42" t="s">
        <v>31</v>
      </c>
      <c r="F200" s="42" t="str">
        <f>IF(AND(ISNUMBER(K200),NOT(ISNUMBER(J200))),"Buy",IF(AND(ISNUMBER(J200),NOT(ISNUMBER(K200))),"Sell",""))</f>
        <v>Buy</v>
      </c>
      <c r="G200" s="43">
        <v>41593.387337962966</v>
      </c>
      <c r="H200" s="44">
        <f>DATEVALUE(TEXT(G200,"dd-mm-aaaa"))</f>
        <v>41593</v>
      </c>
      <c r="I200" s="47" t="str">
        <f>TEXT(G200,"hh:mm:ss")</f>
        <v>09:17:46</v>
      </c>
      <c r="J200" s="40" t="s">
        <v>32</v>
      </c>
      <c r="K200" s="45">
        <v>5.5242500000000003</v>
      </c>
      <c r="L200" s="40" t="s">
        <v>32</v>
      </c>
      <c r="M200" s="40" t="s">
        <v>32</v>
      </c>
      <c r="N200" s="40" t="s">
        <v>32</v>
      </c>
      <c r="O200" s="40" t="s">
        <v>32</v>
      </c>
      <c r="P200" s="40" t="s">
        <v>32</v>
      </c>
      <c r="Q200" s="41" t="s">
        <v>39</v>
      </c>
      <c r="R200" s="41" t="s">
        <v>1</v>
      </c>
    </row>
    <row r="201" spans="1:18" s="46" customFormat="1" ht="12" customHeight="1">
      <c r="A201" s="40" t="s">
        <v>141</v>
      </c>
      <c r="B201" s="40" t="str">
        <f>IF(AND(A201&lt;&gt;A200,A201&lt;&gt;A202),"Attention","")</f>
        <v/>
      </c>
      <c r="C201" s="41" t="s">
        <v>133</v>
      </c>
      <c r="D201" s="42">
        <v>150000</v>
      </c>
      <c r="E201" s="42" t="s">
        <v>31</v>
      </c>
      <c r="F201" s="42" t="str">
        <f>IF(AND(ISNUMBER(K201),NOT(ISNUMBER(J201))),"Buy",IF(AND(ISNUMBER(J201),NOT(ISNUMBER(K201))),"Sell",""))</f>
        <v>Sell</v>
      </c>
      <c r="G201" s="43">
        <v>41593.413912037038</v>
      </c>
      <c r="H201" s="44">
        <f>DATEVALUE(TEXT(G201,"dd-mm-aaaa"))</f>
        <v>41593</v>
      </c>
      <c r="I201" s="47" t="str">
        <f>TEXT(G201,"hh:mm:ss")</f>
        <v>09:56:02</v>
      </c>
      <c r="J201" s="49">
        <v>5.52651</v>
      </c>
      <c r="K201" s="48" t="s">
        <v>32</v>
      </c>
      <c r="L201" s="50">
        <v>61.34</v>
      </c>
      <c r="M201" s="50">
        <v>0</v>
      </c>
      <c r="N201" s="50">
        <v>0</v>
      </c>
      <c r="O201" s="50">
        <v>0</v>
      </c>
      <c r="P201" s="50">
        <v>61.34</v>
      </c>
      <c r="Q201" s="51" t="s">
        <v>37</v>
      </c>
      <c r="R201" s="51" t="s">
        <v>1</v>
      </c>
    </row>
    <row r="202" spans="1:18" s="46" customFormat="1" ht="12" customHeight="1">
      <c r="A202" s="40" t="s">
        <v>142</v>
      </c>
      <c r="B202" s="40" t="str">
        <f>IF(AND(A202&lt;&gt;A201,A202&lt;&gt;A203),"Attention","")</f>
        <v/>
      </c>
      <c r="C202" s="41" t="s">
        <v>133</v>
      </c>
      <c r="D202" s="42">
        <v>150000</v>
      </c>
      <c r="E202" s="42" t="s">
        <v>31</v>
      </c>
      <c r="F202" s="42" t="str">
        <f>IF(AND(ISNUMBER(K202),NOT(ISNUMBER(J202))),"Buy",IF(AND(ISNUMBER(J202),NOT(ISNUMBER(K202))),"Sell",""))</f>
        <v>Buy</v>
      </c>
      <c r="G202" s="43">
        <v>41593.413946759261</v>
      </c>
      <c r="H202" s="44">
        <f>DATEVALUE(TEXT(G202,"dd-mm-aaaa"))</f>
        <v>41593</v>
      </c>
      <c r="I202" s="47" t="str">
        <f>TEXT(G202,"hh:mm:ss")</f>
        <v>09:56:05</v>
      </c>
      <c r="J202" s="40" t="s">
        <v>32</v>
      </c>
      <c r="K202" s="45">
        <v>5.5270200000000003</v>
      </c>
      <c r="L202" s="40" t="s">
        <v>32</v>
      </c>
      <c r="M202" s="40" t="s">
        <v>32</v>
      </c>
      <c r="N202" s="40" t="s">
        <v>32</v>
      </c>
      <c r="O202" s="40" t="s">
        <v>32</v>
      </c>
      <c r="P202" s="40" t="s">
        <v>32</v>
      </c>
      <c r="Q202" s="41" t="s">
        <v>39</v>
      </c>
      <c r="R202" s="41" t="s">
        <v>1</v>
      </c>
    </row>
    <row r="203" spans="1:18" s="46" customFormat="1" ht="12" customHeight="1">
      <c r="A203" s="40" t="s">
        <v>142</v>
      </c>
      <c r="B203" s="40" t="str">
        <f>IF(AND(A203&lt;&gt;A202,A203&lt;&gt;A204),"Attention","")</f>
        <v/>
      </c>
      <c r="C203" s="41" t="s">
        <v>133</v>
      </c>
      <c r="D203" s="42">
        <v>150000</v>
      </c>
      <c r="E203" s="42" t="s">
        <v>31</v>
      </c>
      <c r="F203" s="42" t="str">
        <f>IF(AND(ISNUMBER(K203),NOT(ISNUMBER(J203))),"Buy",IF(AND(ISNUMBER(J203),NOT(ISNUMBER(K203))),"Sell",""))</f>
        <v>Sell</v>
      </c>
      <c r="G203" s="43">
        <v>41593.417546296296</v>
      </c>
      <c r="H203" s="44">
        <f>DATEVALUE(TEXT(G203,"dd-mm-aaaa"))</f>
        <v>41593</v>
      </c>
      <c r="I203" s="47" t="str">
        <f>TEXT(G203,"hh:mm:ss")</f>
        <v>10:01:16</v>
      </c>
      <c r="J203" s="49">
        <v>5.5283499999999997</v>
      </c>
      <c r="K203" s="48" t="s">
        <v>32</v>
      </c>
      <c r="L203" s="50">
        <v>36.090000000000003</v>
      </c>
      <c r="M203" s="50">
        <v>0</v>
      </c>
      <c r="N203" s="50">
        <v>0</v>
      </c>
      <c r="O203" s="50">
        <v>0</v>
      </c>
      <c r="P203" s="50">
        <v>36.090000000000003</v>
      </c>
      <c r="Q203" s="51" t="s">
        <v>37</v>
      </c>
      <c r="R203" s="51" t="s">
        <v>1</v>
      </c>
    </row>
    <row r="204" spans="1:18" s="46" customFormat="1" ht="12" customHeight="1">
      <c r="A204" s="40" t="s">
        <v>143</v>
      </c>
      <c r="B204" s="40" t="str">
        <f>IF(AND(A204&lt;&gt;A203,A204&lt;&gt;A205),"Attention","")</f>
        <v/>
      </c>
      <c r="C204" s="41" t="s">
        <v>133</v>
      </c>
      <c r="D204" s="42">
        <v>150000</v>
      </c>
      <c r="E204" s="42" t="s">
        <v>31</v>
      </c>
      <c r="F204" s="42" t="str">
        <f>IF(AND(ISNUMBER(K204),NOT(ISNUMBER(J204))),"Buy",IF(AND(ISNUMBER(J204),NOT(ISNUMBER(K204))),"Sell",""))</f>
        <v>Buy</v>
      </c>
      <c r="G204" s="43">
        <v>41596.34034722222</v>
      </c>
      <c r="H204" s="44">
        <f>DATEVALUE(TEXT(G204,"dd-mm-aaaa"))</f>
        <v>41596</v>
      </c>
      <c r="I204" s="47" t="str">
        <f>TEXT(G204,"hh:mm:ss")</f>
        <v>08:10:06</v>
      </c>
      <c r="J204" s="40" t="s">
        <v>32</v>
      </c>
      <c r="K204" s="45">
        <v>5.5167900000000003</v>
      </c>
      <c r="L204" s="40" t="s">
        <v>32</v>
      </c>
      <c r="M204" s="40" t="s">
        <v>32</v>
      </c>
      <c r="N204" s="40" t="s">
        <v>32</v>
      </c>
      <c r="O204" s="40" t="s">
        <v>32</v>
      </c>
      <c r="P204" s="40" t="s">
        <v>32</v>
      </c>
      <c r="Q204" s="41" t="s">
        <v>39</v>
      </c>
      <c r="R204" s="41" t="s">
        <v>1</v>
      </c>
    </row>
    <row r="205" spans="1:18" s="46" customFormat="1" ht="12" customHeight="1">
      <c r="A205" s="40" t="s">
        <v>143</v>
      </c>
      <c r="B205" s="40" t="str">
        <f>IF(AND(A205&lt;&gt;A204,A205&lt;&gt;A206),"Attention","")</f>
        <v/>
      </c>
      <c r="C205" s="41" t="s">
        <v>133</v>
      </c>
      <c r="D205" s="42">
        <v>150000</v>
      </c>
      <c r="E205" s="42" t="s">
        <v>31</v>
      </c>
      <c r="F205" s="42" t="str">
        <f>IF(AND(ISNUMBER(K205),NOT(ISNUMBER(J205))),"Buy",IF(AND(ISNUMBER(J205),NOT(ISNUMBER(K205))),"Sell",""))</f>
        <v>Sell</v>
      </c>
      <c r="G205" s="43">
        <v>41597.120763888888</v>
      </c>
      <c r="H205" s="44">
        <f>DATEVALUE(TEXT(G205,"dd-mm-aaaa"))</f>
        <v>41597</v>
      </c>
      <c r="I205" s="47" t="str">
        <f>TEXT(G205,"hh:mm:ss")</f>
        <v>02:53:54</v>
      </c>
      <c r="J205" s="49">
        <v>5.51715</v>
      </c>
      <c r="K205" s="48" t="s">
        <v>32</v>
      </c>
      <c r="L205" s="50">
        <v>9.7899999999999991</v>
      </c>
      <c r="M205" s="50">
        <v>0</v>
      </c>
      <c r="N205" s="50">
        <v>0.33</v>
      </c>
      <c r="O205" s="50">
        <v>0</v>
      </c>
      <c r="P205" s="50">
        <v>10.119999999999999</v>
      </c>
      <c r="Q205" s="51" t="s">
        <v>37</v>
      </c>
      <c r="R205" s="51" t="s">
        <v>1</v>
      </c>
    </row>
    <row r="206" spans="1:18" s="46" customFormat="1" ht="12" customHeight="1">
      <c r="A206" s="40" t="s">
        <v>144</v>
      </c>
      <c r="B206" s="40" t="str">
        <f>IF(AND(A206&lt;&gt;A205,A206&lt;&gt;A207),"Attention","")</f>
        <v/>
      </c>
      <c r="C206" s="41" t="s">
        <v>133</v>
      </c>
      <c r="D206" s="42">
        <v>150000</v>
      </c>
      <c r="E206" s="42" t="s">
        <v>31</v>
      </c>
      <c r="F206" s="42" t="str">
        <f>IF(AND(ISNUMBER(K206),NOT(ISNUMBER(J206))),"Buy",IF(AND(ISNUMBER(J206),NOT(ISNUMBER(K206))),"Sell",""))</f>
        <v>Buy</v>
      </c>
      <c r="G206" s="43">
        <v>41597.120787037034</v>
      </c>
      <c r="H206" s="44">
        <f>DATEVALUE(TEXT(G206,"dd-mm-aaaa"))</f>
        <v>41597</v>
      </c>
      <c r="I206" s="47" t="str">
        <f>TEXT(G206,"hh:mm:ss")</f>
        <v>02:53:56</v>
      </c>
      <c r="J206" s="40" t="s">
        <v>32</v>
      </c>
      <c r="K206" s="45">
        <v>5.5176699999999999</v>
      </c>
      <c r="L206" s="40" t="s">
        <v>32</v>
      </c>
      <c r="M206" s="40" t="s">
        <v>32</v>
      </c>
      <c r="N206" s="40" t="s">
        <v>32</v>
      </c>
      <c r="O206" s="40" t="s">
        <v>32</v>
      </c>
      <c r="P206" s="40" t="s">
        <v>32</v>
      </c>
      <c r="Q206" s="41" t="s">
        <v>39</v>
      </c>
      <c r="R206" s="41" t="s">
        <v>1</v>
      </c>
    </row>
    <row r="207" spans="1:18" s="46" customFormat="1" ht="12" customHeight="1">
      <c r="A207" s="40" t="s">
        <v>144</v>
      </c>
      <c r="B207" s="40" t="str">
        <f>IF(AND(A207&lt;&gt;A206,A207&lt;&gt;A208),"Attention","")</f>
        <v/>
      </c>
      <c r="C207" s="41" t="s">
        <v>133</v>
      </c>
      <c r="D207" s="42">
        <v>150000</v>
      </c>
      <c r="E207" s="42" t="s">
        <v>31</v>
      </c>
      <c r="F207" s="42" t="str">
        <f>IF(AND(ISNUMBER(K207),NOT(ISNUMBER(J207))),"Buy",IF(AND(ISNUMBER(J207),NOT(ISNUMBER(K207))),"Sell",""))</f>
        <v>Sell</v>
      </c>
      <c r="G207" s="43">
        <v>41597.126377314817</v>
      </c>
      <c r="H207" s="44">
        <f>DATEVALUE(TEXT(G207,"dd-mm-aaaa"))</f>
        <v>41597</v>
      </c>
      <c r="I207" s="47" t="str">
        <f>TEXT(G207,"hh:mm:ss")</f>
        <v>03:01:59</v>
      </c>
      <c r="J207" s="49">
        <v>5.5119999999999996</v>
      </c>
      <c r="K207" s="48" t="s">
        <v>32</v>
      </c>
      <c r="L207" s="50">
        <v>-154.30000000000001</v>
      </c>
      <c r="M207" s="50">
        <v>0</v>
      </c>
      <c r="N207" s="50">
        <v>0</v>
      </c>
      <c r="O207" s="50">
        <v>0</v>
      </c>
      <c r="P207" s="50">
        <v>-154.30000000000001</v>
      </c>
      <c r="Q207" s="51" t="s">
        <v>45</v>
      </c>
      <c r="R207" s="51" t="s">
        <v>46</v>
      </c>
    </row>
    <row r="208" spans="1:18" s="46" customFormat="1" ht="12" customHeight="1">
      <c r="A208" s="40" t="s">
        <v>145</v>
      </c>
      <c r="B208" s="40" t="str">
        <f>IF(AND(A208&lt;&gt;A207,A208&lt;&gt;A209),"Attention","")</f>
        <v>Attention</v>
      </c>
      <c r="C208" s="41" t="s">
        <v>133</v>
      </c>
      <c r="D208" s="42">
        <v>1000</v>
      </c>
      <c r="E208" s="42" t="s">
        <v>35</v>
      </c>
      <c r="F208" s="42" t="str">
        <f>IF(AND(ISNUMBER(K208),NOT(ISNUMBER(J208))),"Buy",IF(AND(ISNUMBER(J208),NOT(ISNUMBER(K208))),"Sell",""))</f>
        <v>Sell</v>
      </c>
      <c r="G208" s="43">
        <v>41598.516203703701</v>
      </c>
      <c r="H208" s="44">
        <f>DATEVALUE(TEXT(G208,"dd-mm-aaaa"))</f>
        <v>41598</v>
      </c>
      <c r="I208" s="47" t="str">
        <f>TEXT(G208,"hh:mm:ss")</f>
        <v>12:23:20</v>
      </c>
      <c r="J208" s="45">
        <v>5.5481100000000003</v>
      </c>
      <c r="K208" s="40" t="s">
        <v>32</v>
      </c>
      <c r="L208" s="40" t="s">
        <v>32</v>
      </c>
      <c r="M208" s="40" t="s">
        <v>32</v>
      </c>
      <c r="N208" s="40" t="s">
        <v>32</v>
      </c>
      <c r="O208" s="40" t="s">
        <v>32</v>
      </c>
      <c r="P208" s="40" t="s">
        <v>32</v>
      </c>
      <c r="Q208" s="41" t="s">
        <v>39</v>
      </c>
      <c r="R208" s="41" t="s">
        <v>1</v>
      </c>
    </row>
    <row r="209" spans="1:18" s="46" customFormat="1" ht="12" customHeight="1">
      <c r="A209" s="40" t="s">
        <v>146</v>
      </c>
      <c r="B209" s="40" t="str">
        <f>IF(AND(A209&lt;&gt;A208,A209&lt;&gt;A210),"Attention","")</f>
        <v>Attention</v>
      </c>
      <c r="C209" s="41" t="s">
        <v>133</v>
      </c>
      <c r="D209" s="42">
        <v>1000</v>
      </c>
      <c r="E209" s="42" t="s">
        <v>31</v>
      </c>
      <c r="F209" s="42" t="str">
        <f>IF(AND(ISNUMBER(K209),NOT(ISNUMBER(J209))),"Buy",IF(AND(ISNUMBER(J209),NOT(ISNUMBER(K209))),"Sell",""))</f>
        <v>Buy</v>
      </c>
      <c r="G209" s="43">
        <v>41604.606678240743</v>
      </c>
      <c r="H209" s="44">
        <f>DATEVALUE(TEXT(G209,"dd-mm-aaaa"))</f>
        <v>41604</v>
      </c>
      <c r="I209" s="47" t="str">
        <f>TEXT(G209,"hh:mm:ss")</f>
        <v>14:33:37</v>
      </c>
      <c r="J209" s="48" t="s">
        <v>32</v>
      </c>
      <c r="K209" s="49">
        <v>5.4949599999999998</v>
      </c>
      <c r="L209" s="48" t="s">
        <v>32</v>
      </c>
      <c r="M209" s="48" t="s">
        <v>32</v>
      </c>
      <c r="N209" s="48" t="s">
        <v>32</v>
      </c>
      <c r="O209" s="48" t="s">
        <v>32</v>
      </c>
      <c r="P209" s="48" t="s">
        <v>32</v>
      </c>
      <c r="Q209" s="51" t="s">
        <v>39</v>
      </c>
      <c r="R209" s="51" t="s">
        <v>1</v>
      </c>
    </row>
    <row r="210" spans="1:18" s="46" customFormat="1" ht="12" customHeight="1">
      <c r="A210" s="40" t="s">
        <v>147</v>
      </c>
      <c r="B210" s="40" t="str">
        <f>IF(AND(A210&lt;&gt;A209,A210&lt;&gt;A211),"Attention","")</f>
        <v>Attention</v>
      </c>
      <c r="C210" s="41" t="s">
        <v>133</v>
      </c>
      <c r="D210" s="42">
        <v>1000</v>
      </c>
      <c r="E210" s="42" t="s">
        <v>31</v>
      </c>
      <c r="F210" s="42" t="str">
        <f>IF(AND(ISNUMBER(K210),NOT(ISNUMBER(J210))),"Buy",IF(AND(ISNUMBER(J210),NOT(ISNUMBER(K210))),"Sell",""))</f>
        <v>Buy</v>
      </c>
      <c r="G210" s="43">
        <v>41604.60670138889</v>
      </c>
      <c r="H210" s="44">
        <f>DATEVALUE(TEXT(G210,"dd-mm-aaaa"))</f>
        <v>41604</v>
      </c>
      <c r="I210" s="47" t="str">
        <f>TEXT(G210,"hh:mm:ss")</f>
        <v>14:33:39</v>
      </c>
      <c r="J210" s="40" t="s">
        <v>32</v>
      </c>
      <c r="K210" s="45">
        <v>5.4948399999999999</v>
      </c>
      <c r="L210" s="40" t="s">
        <v>32</v>
      </c>
      <c r="M210" s="40" t="s">
        <v>32</v>
      </c>
      <c r="N210" s="40" t="s">
        <v>32</v>
      </c>
      <c r="O210" s="40" t="s">
        <v>32</v>
      </c>
      <c r="P210" s="40" t="s">
        <v>32</v>
      </c>
      <c r="Q210" s="41" t="s">
        <v>39</v>
      </c>
      <c r="R210" s="41" t="s">
        <v>1</v>
      </c>
    </row>
    <row r="211" spans="1:18" s="46" customFormat="1" ht="12" customHeight="1">
      <c r="A211" s="40" t="s">
        <v>148</v>
      </c>
      <c r="B211" s="40" t="str">
        <f>IF(AND(A211&lt;&gt;A210,A211&lt;&gt;A212),"Attention","")</f>
        <v>Attention</v>
      </c>
      <c r="C211" s="41" t="s">
        <v>133</v>
      </c>
      <c r="D211" s="42">
        <v>1000</v>
      </c>
      <c r="E211" s="42" t="s">
        <v>35</v>
      </c>
      <c r="F211" s="42" t="str">
        <f>IF(AND(ISNUMBER(K211),NOT(ISNUMBER(J211))),"Buy",IF(AND(ISNUMBER(J211),NOT(ISNUMBER(K211))),"Sell",""))</f>
        <v>Sell</v>
      </c>
      <c r="G211" s="43">
        <v>41604.606724537036</v>
      </c>
      <c r="H211" s="44">
        <f>DATEVALUE(TEXT(G211,"dd-mm-aaaa"))</f>
        <v>41604</v>
      </c>
      <c r="I211" s="47" t="str">
        <f>TEXT(G211,"hh:mm:ss")</f>
        <v>14:33:41</v>
      </c>
      <c r="J211" s="49">
        <v>5.4942900000000003</v>
      </c>
      <c r="K211" s="48" t="s">
        <v>32</v>
      </c>
      <c r="L211" s="48" t="s">
        <v>32</v>
      </c>
      <c r="M211" s="48" t="s">
        <v>32</v>
      </c>
      <c r="N211" s="48" t="s">
        <v>32</v>
      </c>
      <c r="O211" s="48" t="s">
        <v>32</v>
      </c>
      <c r="P211" s="48" t="s">
        <v>32</v>
      </c>
      <c r="Q211" s="51" t="s">
        <v>36</v>
      </c>
      <c r="R211" s="51" t="s">
        <v>1</v>
      </c>
    </row>
    <row r="212" spans="1:18" s="46" customFormat="1" ht="12" customHeight="1">
      <c r="A212" s="40" t="s">
        <v>145</v>
      </c>
      <c r="B212" s="40" t="str">
        <f>IF(AND(A212&lt;&gt;A211,A212&lt;&gt;A213),"Attention","")</f>
        <v>Attention</v>
      </c>
      <c r="C212" s="41" t="s">
        <v>133</v>
      </c>
      <c r="D212" s="42">
        <v>1000</v>
      </c>
      <c r="E212" s="42" t="s">
        <v>35</v>
      </c>
      <c r="F212" s="42" t="str">
        <f>IF(AND(ISNUMBER(K212),NOT(ISNUMBER(J212))),"Buy",IF(AND(ISNUMBER(J212),NOT(ISNUMBER(K212))),"Sell",""))</f>
        <v>Buy</v>
      </c>
      <c r="G212" s="43">
        <v>41604.609537037039</v>
      </c>
      <c r="H212" s="44">
        <f>DATEVALUE(TEXT(G212,"dd-mm-aaaa"))</f>
        <v>41604</v>
      </c>
      <c r="I212" s="47" t="str">
        <f>TEXT(G212,"hh:mm:ss")</f>
        <v>14:37:44</v>
      </c>
      <c r="J212" s="40" t="s">
        <v>32</v>
      </c>
      <c r="K212" s="45">
        <v>5.4960699999999996</v>
      </c>
      <c r="L212" s="60">
        <v>9.4700000000000006</v>
      </c>
      <c r="M212" s="60">
        <v>0</v>
      </c>
      <c r="N212" s="60">
        <v>-0.06</v>
      </c>
      <c r="O212" s="60">
        <v>0</v>
      </c>
      <c r="P212" s="60">
        <v>9.41</v>
      </c>
      <c r="Q212" s="41" t="s">
        <v>37</v>
      </c>
      <c r="R212" s="41" t="s">
        <v>1</v>
      </c>
    </row>
    <row r="213" spans="1:18" s="46" customFormat="1" ht="12" customHeight="1">
      <c r="A213" s="40" t="s">
        <v>148</v>
      </c>
      <c r="B213" s="40" t="str">
        <f>IF(AND(A213&lt;&gt;A212,A213&lt;&gt;A214),"Attention","")</f>
        <v>Attention</v>
      </c>
      <c r="C213" s="41" t="s">
        <v>133</v>
      </c>
      <c r="D213" s="42">
        <v>1000</v>
      </c>
      <c r="E213" s="42" t="s">
        <v>35</v>
      </c>
      <c r="F213" s="42" t="str">
        <f>IF(AND(ISNUMBER(K213),NOT(ISNUMBER(J213))),"Buy",IF(AND(ISNUMBER(J213),NOT(ISNUMBER(K213))),"Sell",""))</f>
        <v>Buy</v>
      </c>
      <c r="G213" s="43">
        <v>41604.609629629631</v>
      </c>
      <c r="H213" s="44">
        <f>DATEVALUE(TEXT(G213,"dd-mm-aaaa"))</f>
        <v>41604</v>
      </c>
      <c r="I213" s="47" t="str">
        <f>TEXT(G213,"hh:mm:ss")</f>
        <v>14:37:52</v>
      </c>
      <c r="J213" s="48" t="s">
        <v>32</v>
      </c>
      <c r="K213" s="49">
        <v>5.4960599999999999</v>
      </c>
      <c r="L213" s="50">
        <v>-0.32</v>
      </c>
      <c r="M213" s="50">
        <v>0</v>
      </c>
      <c r="N213" s="50">
        <v>0</v>
      </c>
      <c r="O213" s="50">
        <v>0</v>
      </c>
      <c r="P213" s="50">
        <v>-0.32</v>
      </c>
      <c r="Q213" s="51" t="s">
        <v>37</v>
      </c>
      <c r="R213" s="51" t="s">
        <v>1</v>
      </c>
    </row>
    <row r="214" spans="1:18" s="46" customFormat="1" ht="12" customHeight="1">
      <c r="A214" s="40" t="s">
        <v>146</v>
      </c>
      <c r="B214" s="40" t="str">
        <f>IF(AND(A214&lt;&gt;A213,A214&lt;&gt;A215),"Attention","")</f>
        <v>Attention</v>
      </c>
      <c r="C214" s="41" t="s">
        <v>133</v>
      </c>
      <c r="D214" s="42">
        <v>1000</v>
      </c>
      <c r="E214" s="42" t="s">
        <v>31</v>
      </c>
      <c r="F214" s="42" t="str">
        <f>IF(AND(ISNUMBER(K214),NOT(ISNUMBER(J214))),"Buy",IF(AND(ISNUMBER(J214),NOT(ISNUMBER(K214))),"Sell",""))</f>
        <v>Sell</v>
      </c>
      <c r="G214" s="43">
        <v>41604.60974537037</v>
      </c>
      <c r="H214" s="44">
        <f>DATEVALUE(TEXT(G214,"dd-mm-aaaa"))</f>
        <v>41604</v>
      </c>
      <c r="I214" s="47" t="str">
        <f>TEXT(G214,"hh:mm:ss")</f>
        <v>14:38:02</v>
      </c>
      <c r="J214" s="45">
        <v>5.4954499999999999</v>
      </c>
      <c r="K214" s="40" t="s">
        <v>32</v>
      </c>
      <c r="L214" s="60">
        <v>0.09</v>
      </c>
      <c r="M214" s="60">
        <v>0</v>
      </c>
      <c r="N214" s="60">
        <v>0</v>
      </c>
      <c r="O214" s="60">
        <v>0</v>
      </c>
      <c r="P214" s="60">
        <v>0.09</v>
      </c>
      <c r="Q214" s="41" t="s">
        <v>37</v>
      </c>
      <c r="R214" s="41" t="s">
        <v>1</v>
      </c>
    </row>
    <row r="215" spans="1:18" s="46" customFormat="1" ht="12" customHeight="1">
      <c r="A215" s="40" t="s">
        <v>147</v>
      </c>
      <c r="B215" s="40" t="str">
        <f>IF(AND(A215&lt;&gt;A214,A215&lt;&gt;A216),"Attention","")</f>
        <v>Attention</v>
      </c>
      <c r="C215" s="41" t="s">
        <v>133</v>
      </c>
      <c r="D215" s="42">
        <v>1000</v>
      </c>
      <c r="E215" s="42" t="s">
        <v>31</v>
      </c>
      <c r="F215" s="42" t="str">
        <f>IF(AND(ISNUMBER(K215),NOT(ISNUMBER(J215))),"Buy",IF(AND(ISNUMBER(J215),NOT(ISNUMBER(K215))),"Sell",""))</f>
        <v>Sell</v>
      </c>
      <c r="G215" s="43">
        <v>41604.609826388885</v>
      </c>
      <c r="H215" s="44">
        <f>DATEVALUE(TEXT(G215,"dd-mm-aaaa"))</f>
        <v>41604</v>
      </c>
      <c r="I215" s="47" t="str">
        <f>TEXT(G215,"hh:mm:ss")</f>
        <v>14:38:09</v>
      </c>
      <c r="J215" s="49">
        <v>5.4954499999999999</v>
      </c>
      <c r="K215" s="48" t="s">
        <v>32</v>
      </c>
      <c r="L215" s="50">
        <v>0.11</v>
      </c>
      <c r="M215" s="50">
        <v>0</v>
      </c>
      <c r="N215" s="50">
        <v>0</v>
      </c>
      <c r="O215" s="50">
        <v>0</v>
      </c>
      <c r="P215" s="50">
        <v>0.11</v>
      </c>
      <c r="Q215" s="51" t="s">
        <v>37</v>
      </c>
      <c r="R215" s="51" t="s">
        <v>1</v>
      </c>
    </row>
    <row r="216" spans="1:18" s="46" customFormat="1" ht="12" customHeight="1">
      <c r="A216" s="40" t="s">
        <v>149</v>
      </c>
      <c r="B216" s="40" t="str">
        <f>IF(AND(A216&lt;&gt;A215,A216&lt;&gt;A217),"Attention","")</f>
        <v/>
      </c>
      <c r="C216" s="41" t="s">
        <v>133</v>
      </c>
      <c r="D216" s="42">
        <v>1000</v>
      </c>
      <c r="E216" s="42" t="s">
        <v>31</v>
      </c>
      <c r="F216" s="42" t="str">
        <f>IF(AND(ISNUMBER(K216),NOT(ISNUMBER(J216))),"Buy",IF(AND(ISNUMBER(J216),NOT(ISNUMBER(K216))),"Sell",""))</f>
        <v>Buy</v>
      </c>
      <c r="G216" s="43">
        <v>41604.748819444445</v>
      </c>
      <c r="H216" s="44">
        <f>DATEVALUE(TEXT(G216,"dd-mm-aaaa"))</f>
        <v>41604</v>
      </c>
      <c r="I216" s="47" t="str">
        <f>TEXT(G216,"hh:mm:ss")</f>
        <v>17:58:18</v>
      </c>
      <c r="J216" s="40" t="s">
        <v>32</v>
      </c>
      <c r="K216" s="45">
        <v>5.4981900000000001</v>
      </c>
      <c r="L216" s="40" t="s">
        <v>32</v>
      </c>
      <c r="M216" s="40" t="s">
        <v>32</v>
      </c>
      <c r="N216" s="40" t="s">
        <v>32</v>
      </c>
      <c r="O216" s="40" t="s">
        <v>32</v>
      </c>
      <c r="P216" s="40" t="s">
        <v>32</v>
      </c>
      <c r="Q216" s="41" t="s">
        <v>39</v>
      </c>
      <c r="R216" s="41" t="s">
        <v>1</v>
      </c>
    </row>
    <row r="217" spans="1:18" s="46" customFormat="1" ht="12" customHeight="1">
      <c r="A217" s="40" t="s">
        <v>149</v>
      </c>
      <c r="B217" s="40" t="str">
        <f>IF(AND(A217&lt;&gt;A216,A217&lt;&gt;A218),"Attention","")</f>
        <v/>
      </c>
      <c r="C217" s="41" t="s">
        <v>133</v>
      </c>
      <c r="D217" s="42">
        <v>1000</v>
      </c>
      <c r="E217" s="42" t="s">
        <v>31</v>
      </c>
      <c r="F217" s="42" t="str">
        <f>IF(AND(ISNUMBER(K217),NOT(ISNUMBER(J217))),"Buy",IF(AND(ISNUMBER(J217),NOT(ISNUMBER(K217))),"Sell",""))</f>
        <v>Sell</v>
      </c>
      <c r="G217" s="43">
        <v>41609.724143518521</v>
      </c>
      <c r="H217" s="44">
        <f>DATEVALUE(TEXT(G217,"dd-mm-aaaa"))</f>
        <v>41609</v>
      </c>
      <c r="I217" s="47" t="str">
        <f>TEXT(G217,"hh:mm:ss")</f>
        <v>17:22:46</v>
      </c>
      <c r="J217" s="49">
        <v>5.4878799999999996</v>
      </c>
      <c r="K217" s="48" t="s">
        <v>32</v>
      </c>
      <c r="L217" s="50">
        <v>-1.88</v>
      </c>
      <c r="M217" s="50">
        <v>0</v>
      </c>
      <c r="N217" s="50">
        <v>0</v>
      </c>
      <c r="O217" s="50">
        <v>0</v>
      </c>
      <c r="P217" s="50">
        <v>-1.88</v>
      </c>
      <c r="Q217" s="51" t="s">
        <v>36</v>
      </c>
      <c r="R217" s="51" t="s">
        <v>1</v>
      </c>
    </row>
    <row r="218" spans="1:18" s="46" customFormat="1" ht="12" customHeight="1">
      <c r="A218" s="40" t="s">
        <v>150</v>
      </c>
      <c r="B218" s="40" t="str">
        <f>IF(AND(A218&lt;&gt;A217,A218&lt;&gt;A219),"Attention","")</f>
        <v/>
      </c>
      <c r="C218" s="41" t="s">
        <v>133</v>
      </c>
      <c r="D218" s="42">
        <v>1000</v>
      </c>
      <c r="E218" s="42" t="s">
        <v>31</v>
      </c>
      <c r="F218" s="42" t="str">
        <f>IF(AND(ISNUMBER(K218),NOT(ISNUMBER(J218))),"Buy",IF(AND(ISNUMBER(J218),NOT(ISNUMBER(K218))),"Sell",""))</f>
        <v>Buy</v>
      </c>
      <c r="G218" s="43">
        <v>41610.308506944442</v>
      </c>
      <c r="H218" s="44">
        <f>DATEVALUE(TEXT(G218,"dd-mm-aaaa"))</f>
        <v>41610</v>
      </c>
      <c r="I218" s="47" t="str">
        <f>TEXT(G218,"hh:mm:ss")</f>
        <v>07:24:15</v>
      </c>
      <c r="J218" s="40" t="s">
        <v>32</v>
      </c>
      <c r="K218" s="45">
        <v>5.5067399999999997</v>
      </c>
      <c r="L218" s="40" t="s">
        <v>32</v>
      </c>
      <c r="M218" s="40" t="s">
        <v>32</v>
      </c>
      <c r="N218" s="40" t="s">
        <v>32</v>
      </c>
      <c r="O218" s="40" t="s">
        <v>32</v>
      </c>
      <c r="P218" s="40" t="s">
        <v>32</v>
      </c>
      <c r="Q218" s="41" t="s">
        <v>39</v>
      </c>
      <c r="R218" s="41" t="s">
        <v>1</v>
      </c>
    </row>
    <row r="219" spans="1:18" s="46" customFormat="1" ht="12" customHeight="1">
      <c r="A219" s="40" t="s">
        <v>150</v>
      </c>
      <c r="B219" s="40" t="str">
        <f>IF(AND(A219&lt;&gt;A218,A219&lt;&gt;A220),"Attention","")</f>
        <v/>
      </c>
      <c r="C219" s="41" t="s">
        <v>133</v>
      </c>
      <c r="D219" s="42">
        <v>1000</v>
      </c>
      <c r="E219" s="42" t="s">
        <v>31</v>
      </c>
      <c r="F219" s="42" t="str">
        <f>IF(AND(ISNUMBER(K219),NOT(ISNUMBER(J219))),"Buy",IF(AND(ISNUMBER(J219),NOT(ISNUMBER(K219))),"Sell",""))</f>
        <v>Sell</v>
      </c>
      <c r="G219" s="43">
        <v>41610.3124537037</v>
      </c>
      <c r="H219" s="44">
        <f>DATEVALUE(TEXT(G219,"dd-mm-aaaa"))</f>
        <v>41610</v>
      </c>
      <c r="I219" s="47" t="str">
        <f>TEXT(G219,"hh:mm:ss")</f>
        <v>07:29:56</v>
      </c>
      <c r="J219" s="49">
        <v>5.5069499999999998</v>
      </c>
      <c r="K219" s="48" t="s">
        <v>32</v>
      </c>
      <c r="L219" s="50">
        <v>0.04</v>
      </c>
      <c r="M219" s="50">
        <v>0</v>
      </c>
      <c r="N219" s="50">
        <v>0</v>
      </c>
      <c r="O219" s="50">
        <v>0</v>
      </c>
      <c r="P219" s="50">
        <v>0.04</v>
      </c>
      <c r="Q219" s="51" t="s">
        <v>37</v>
      </c>
      <c r="R219" s="51" t="s">
        <v>1</v>
      </c>
    </row>
    <row r="220" spans="1:18" s="46" customFormat="1" ht="12" customHeight="1">
      <c r="A220" s="40" t="s">
        <v>151</v>
      </c>
      <c r="B220" s="40" t="str">
        <f>IF(AND(A220&lt;&gt;A219,A220&lt;&gt;A221),"Attention","")</f>
        <v/>
      </c>
      <c r="C220" s="41" t="s">
        <v>133</v>
      </c>
      <c r="D220" s="42">
        <v>2000</v>
      </c>
      <c r="E220" s="42" t="s">
        <v>31</v>
      </c>
      <c r="F220" s="42" t="str">
        <f>IF(AND(ISNUMBER(K220),NOT(ISNUMBER(J220))),"Buy",IF(AND(ISNUMBER(J220),NOT(ISNUMBER(K220))),"Sell",""))</f>
        <v>Buy</v>
      </c>
      <c r="G220" s="43">
        <v>41611.29346064815</v>
      </c>
      <c r="H220" s="44">
        <f>DATEVALUE(TEXT(G220,"dd-mm-aaaa"))</f>
        <v>41611</v>
      </c>
      <c r="I220" s="47" t="str">
        <f>TEXT(G220,"hh:mm:ss")</f>
        <v>07:02:35</v>
      </c>
      <c r="J220" s="40" t="s">
        <v>32</v>
      </c>
      <c r="K220" s="45">
        <v>5.4949199999999996</v>
      </c>
      <c r="L220" s="40" t="s">
        <v>32</v>
      </c>
      <c r="M220" s="40" t="s">
        <v>32</v>
      </c>
      <c r="N220" s="40" t="s">
        <v>32</v>
      </c>
      <c r="O220" s="40" t="s">
        <v>32</v>
      </c>
      <c r="P220" s="40" t="s">
        <v>32</v>
      </c>
      <c r="Q220" s="41" t="s">
        <v>39</v>
      </c>
      <c r="R220" s="41" t="s">
        <v>1</v>
      </c>
    </row>
    <row r="221" spans="1:18" s="46" customFormat="1" ht="12" customHeight="1">
      <c r="A221" s="40" t="s">
        <v>151</v>
      </c>
      <c r="B221" s="40" t="str">
        <f>IF(AND(A221&lt;&gt;A220,A221&lt;&gt;A222),"Attention","")</f>
        <v/>
      </c>
      <c r="C221" s="41" t="s">
        <v>133</v>
      </c>
      <c r="D221" s="42">
        <v>2000</v>
      </c>
      <c r="E221" s="42" t="s">
        <v>31</v>
      </c>
      <c r="F221" s="42" t="str">
        <f>IF(AND(ISNUMBER(K221),NOT(ISNUMBER(J221))),"Buy",IF(AND(ISNUMBER(J221),NOT(ISNUMBER(K221))),"Sell",""))</f>
        <v>Sell</v>
      </c>
      <c r="G221" s="43">
        <v>41612.115335648145</v>
      </c>
      <c r="H221" s="44">
        <f>DATEVALUE(TEXT(G221,"dd-mm-aaaa"))</f>
        <v>41612</v>
      </c>
      <c r="I221" s="47" t="str">
        <f>TEXT(G221,"hh:mm:ss")</f>
        <v>02:46:05</v>
      </c>
      <c r="J221" s="49">
        <v>5.4952699999999997</v>
      </c>
      <c r="K221" s="48" t="s">
        <v>32</v>
      </c>
      <c r="L221" s="50">
        <v>0.13</v>
      </c>
      <c r="M221" s="50">
        <v>0</v>
      </c>
      <c r="N221" s="50">
        <v>0</v>
      </c>
      <c r="O221" s="50">
        <v>0</v>
      </c>
      <c r="P221" s="50">
        <v>0.13</v>
      </c>
      <c r="Q221" s="51" t="s">
        <v>37</v>
      </c>
      <c r="R221" s="51" t="s">
        <v>1</v>
      </c>
    </row>
    <row r="222" spans="1:18" s="46" customFormat="1" ht="12" customHeight="1">
      <c r="A222" s="40" t="s">
        <v>152</v>
      </c>
      <c r="B222" s="40" t="str">
        <f>IF(AND(A222&lt;&gt;A221,A222&lt;&gt;A223),"Attention","")</f>
        <v/>
      </c>
      <c r="C222" s="41" t="s">
        <v>133</v>
      </c>
      <c r="D222" s="42">
        <v>2000</v>
      </c>
      <c r="E222" s="42" t="s">
        <v>31</v>
      </c>
      <c r="F222" s="42" t="str">
        <f>IF(AND(ISNUMBER(K222),NOT(ISNUMBER(J222))),"Buy",IF(AND(ISNUMBER(J222),NOT(ISNUMBER(K222))),"Sell",""))</f>
        <v>Buy</v>
      </c>
      <c r="G222" s="43">
        <v>41613.061030092591</v>
      </c>
      <c r="H222" s="44">
        <f>DATEVALUE(TEXT(G222,"dd-mm-aaaa"))</f>
        <v>41613</v>
      </c>
      <c r="I222" s="47" t="str">
        <f>TEXT(G222,"hh:mm:ss")</f>
        <v>01:27:53</v>
      </c>
      <c r="J222" s="40" t="s">
        <v>32</v>
      </c>
      <c r="K222" s="45">
        <v>5.4727899999999998</v>
      </c>
      <c r="L222" s="40" t="s">
        <v>32</v>
      </c>
      <c r="M222" s="40" t="s">
        <v>32</v>
      </c>
      <c r="N222" s="40" t="s">
        <v>32</v>
      </c>
      <c r="O222" s="40" t="s">
        <v>32</v>
      </c>
      <c r="P222" s="40" t="s">
        <v>32</v>
      </c>
      <c r="Q222" s="41" t="s">
        <v>39</v>
      </c>
      <c r="R222" s="41" t="s">
        <v>1</v>
      </c>
    </row>
    <row r="223" spans="1:18" s="46" customFormat="1" ht="12" customHeight="1">
      <c r="A223" s="40" t="s">
        <v>152</v>
      </c>
      <c r="B223" s="40" t="str">
        <f>IF(AND(A223&lt;&gt;A222,A223&lt;&gt;A224),"Attention","")</f>
        <v/>
      </c>
      <c r="C223" s="41" t="s">
        <v>133</v>
      </c>
      <c r="D223" s="42">
        <v>2000</v>
      </c>
      <c r="E223" s="42" t="s">
        <v>31</v>
      </c>
      <c r="F223" s="42" t="str">
        <f>IF(AND(ISNUMBER(K223),NOT(ISNUMBER(J223))),"Buy",IF(AND(ISNUMBER(J223),NOT(ISNUMBER(K223))),"Sell",""))</f>
        <v>Sell</v>
      </c>
      <c r="G223" s="43">
        <v>41613.109583333331</v>
      </c>
      <c r="H223" s="44">
        <f>DATEVALUE(TEXT(G223,"dd-mm-aaaa"))</f>
        <v>41613</v>
      </c>
      <c r="I223" s="47" t="str">
        <f>TEXT(G223,"hh:mm:ss")</f>
        <v>02:37:48</v>
      </c>
      <c r="J223" s="49">
        <v>5.4755799999999999</v>
      </c>
      <c r="K223" s="48" t="s">
        <v>32</v>
      </c>
      <c r="L223" s="50">
        <v>1.02</v>
      </c>
      <c r="M223" s="50">
        <v>0</v>
      </c>
      <c r="N223" s="50">
        <v>0</v>
      </c>
      <c r="O223" s="50">
        <v>0</v>
      </c>
      <c r="P223" s="50">
        <v>1.02</v>
      </c>
      <c r="Q223" s="51" t="s">
        <v>37</v>
      </c>
      <c r="R223" s="51" t="s">
        <v>1</v>
      </c>
    </row>
    <row r="224" spans="1:18" s="46" customFormat="1" ht="12" customHeight="1">
      <c r="A224" s="40" t="s">
        <v>153</v>
      </c>
      <c r="B224" s="40" t="str">
        <f>IF(AND(A224&lt;&gt;A223,A224&lt;&gt;A225),"Attention","")</f>
        <v>Attention</v>
      </c>
      <c r="C224" s="41" t="s">
        <v>154</v>
      </c>
      <c r="D224" s="42">
        <v>90000</v>
      </c>
      <c r="E224" s="42" t="s">
        <v>35</v>
      </c>
      <c r="F224" s="42" t="str">
        <f>IF(AND(ISNUMBER(K224),NOT(ISNUMBER(J224))),"Buy",IF(AND(ISNUMBER(J224),NOT(ISNUMBER(K224))),"Sell",""))</f>
        <v>Sell</v>
      </c>
      <c r="G224" s="43">
        <v>41575.306400462963</v>
      </c>
      <c r="H224" s="44">
        <f>DATEVALUE(TEXT(G224,"dd-mm-aaaa"))</f>
        <v>41575</v>
      </c>
      <c r="I224" s="47" t="str">
        <f>TEXT(G224,"hh:mm:ss")</f>
        <v>07:21:13</v>
      </c>
      <c r="J224" s="45">
        <v>1.2367900000000001</v>
      </c>
      <c r="K224" s="40" t="s">
        <v>32</v>
      </c>
      <c r="L224" s="40" t="s">
        <v>32</v>
      </c>
      <c r="M224" s="40" t="s">
        <v>32</v>
      </c>
      <c r="N224" s="40" t="s">
        <v>32</v>
      </c>
      <c r="O224" s="40" t="s">
        <v>32</v>
      </c>
      <c r="P224" s="40" t="s">
        <v>32</v>
      </c>
      <c r="Q224" s="41" t="s">
        <v>39</v>
      </c>
      <c r="R224" s="41" t="s">
        <v>1</v>
      </c>
    </row>
    <row r="225" spans="1:18" s="46" customFormat="1" ht="12" customHeight="1">
      <c r="A225" s="40" t="s">
        <v>155</v>
      </c>
      <c r="B225" s="40" t="str">
        <f>IF(AND(A225&lt;&gt;A224,A225&lt;&gt;A226),"Attention","")</f>
        <v>Attention</v>
      </c>
      <c r="C225" s="41" t="s">
        <v>154</v>
      </c>
      <c r="D225" s="42">
        <v>90000</v>
      </c>
      <c r="E225" s="42" t="s">
        <v>31</v>
      </c>
      <c r="F225" s="42" t="str">
        <f>IF(AND(ISNUMBER(K225),NOT(ISNUMBER(J225))),"Buy",IF(AND(ISNUMBER(J225),NOT(ISNUMBER(K225))),"Sell",""))</f>
        <v>Buy</v>
      </c>
      <c r="G225" s="43">
        <v>41577.126701388886</v>
      </c>
      <c r="H225" s="44">
        <f>DATEVALUE(TEXT(G225,"dd-mm-aaaa"))</f>
        <v>41577</v>
      </c>
      <c r="I225" s="47" t="str">
        <f>TEXT(G225,"hh:mm:ss")</f>
        <v>03:02:27</v>
      </c>
      <c r="J225" s="48" t="s">
        <v>32</v>
      </c>
      <c r="K225" s="49">
        <v>1.2391399999999999</v>
      </c>
      <c r="L225" s="48" t="s">
        <v>32</v>
      </c>
      <c r="M225" s="48" t="s">
        <v>32</v>
      </c>
      <c r="N225" s="48" t="s">
        <v>32</v>
      </c>
      <c r="O225" s="48" t="s">
        <v>32</v>
      </c>
      <c r="P225" s="48" t="s">
        <v>32</v>
      </c>
      <c r="Q225" s="51" t="s">
        <v>36</v>
      </c>
      <c r="R225" s="51" t="s">
        <v>1</v>
      </c>
    </row>
    <row r="226" spans="1:18" s="46" customFormat="1" ht="12" customHeight="1">
      <c r="A226" s="40" t="s">
        <v>153</v>
      </c>
      <c r="B226" s="40" t="str">
        <f>IF(AND(A226&lt;&gt;A225,A226&lt;&gt;A227),"Attention","")</f>
        <v>Attention</v>
      </c>
      <c r="C226" s="41" t="s">
        <v>154</v>
      </c>
      <c r="D226" s="42">
        <v>90000</v>
      </c>
      <c r="E226" s="42" t="s">
        <v>35</v>
      </c>
      <c r="F226" s="42" t="str">
        <f>IF(AND(ISNUMBER(K226),NOT(ISNUMBER(J226))),"Buy",IF(AND(ISNUMBER(J226),NOT(ISNUMBER(K226))),"Sell",""))</f>
        <v>Buy</v>
      </c>
      <c r="G226" s="43">
        <v>41577.127557870372</v>
      </c>
      <c r="H226" s="44">
        <f>DATEVALUE(TEXT(G226,"dd-mm-aaaa"))</f>
        <v>41577</v>
      </c>
      <c r="I226" s="47" t="str">
        <f>TEXT(G226,"hh:mm:ss")</f>
        <v>03:03:41</v>
      </c>
      <c r="J226" s="40" t="s">
        <v>32</v>
      </c>
      <c r="K226" s="45">
        <v>1.2392799999999999</v>
      </c>
      <c r="L226" s="60">
        <v>-180.83</v>
      </c>
      <c r="M226" s="60">
        <v>0</v>
      </c>
      <c r="N226" s="60">
        <v>-0.02</v>
      </c>
      <c r="O226" s="60">
        <v>0</v>
      </c>
      <c r="P226" s="60">
        <v>-180.85</v>
      </c>
      <c r="Q226" s="41" t="s">
        <v>36</v>
      </c>
      <c r="R226" s="41" t="s">
        <v>1</v>
      </c>
    </row>
    <row r="227" spans="1:18" s="46" customFormat="1" ht="12" customHeight="1">
      <c r="A227" s="40" t="s">
        <v>155</v>
      </c>
      <c r="B227" s="40" t="str">
        <f>IF(AND(A227&lt;&gt;A226,A227&lt;&gt;A228),"Attention","")</f>
        <v>Attention</v>
      </c>
      <c r="C227" s="41" t="s">
        <v>154</v>
      </c>
      <c r="D227" s="42">
        <v>90000</v>
      </c>
      <c r="E227" s="42" t="s">
        <v>31</v>
      </c>
      <c r="F227" s="42" t="str">
        <f>IF(AND(ISNUMBER(K227),NOT(ISNUMBER(J227))),"Buy",IF(AND(ISNUMBER(J227),NOT(ISNUMBER(K227))),"Sell",""))</f>
        <v>Sell</v>
      </c>
      <c r="G227" s="43">
        <v>41577.127557870372</v>
      </c>
      <c r="H227" s="44">
        <f>DATEVALUE(TEXT(G227,"dd-mm-aaaa"))</f>
        <v>41577</v>
      </c>
      <c r="I227" s="47" t="str">
        <f>TEXT(G227,"hh:mm:ss")</f>
        <v>03:03:41</v>
      </c>
      <c r="J227" s="49">
        <v>1.2386900000000001</v>
      </c>
      <c r="K227" s="48" t="s">
        <v>32</v>
      </c>
      <c r="L227" s="50">
        <v>-32.700000000000003</v>
      </c>
      <c r="M227" s="50">
        <v>0</v>
      </c>
      <c r="N227" s="50">
        <v>0</v>
      </c>
      <c r="O227" s="50">
        <v>0</v>
      </c>
      <c r="P227" s="50">
        <v>-32.700000000000003</v>
      </c>
      <c r="Q227" s="51" t="s">
        <v>36</v>
      </c>
      <c r="R227" s="51" t="s">
        <v>1</v>
      </c>
    </row>
    <row r="228" spans="1:18" s="46" customFormat="1" ht="12" customHeight="1">
      <c r="A228" s="40" t="s">
        <v>156</v>
      </c>
      <c r="B228" s="40" t="str">
        <f>IF(AND(A228&lt;&gt;A227,A228&lt;&gt;A229),"Attention","")</f>
        <v/>
      </c>
      <c r="C228" s="41" t="s">
        <v>154</v>
      </c>
      <c r="D228" s="42">
        <v>215000</v>
      </c>
      <c r="E228" s="42" t="s">
        <v>35</v>
      </c>
      <c r="F228" s="42" t="str">
        <f>IF(AND(ISNUMBER(K228),NOT(ISNUMBER(J228))),"Buy",IF(AND(ISNUMBER(J228),NOT(ISNUMBER(K228))),"Sell",""))</f>
        <v>Sell</v>
      </c>
      <c r="G228" s="43">
        <v>41589.044027777774</v>
      </c>
      <c r="H228" s="44">
        <f>DATEVALUE(TEXT(G228,"dd-mm-aaaa"))</f>
        <v>41589</v>
      </c>
      <c r="I228" s="47" t="str">
        <f>TEXT(G228,"hh:mm:ss")</f>
        <v>01:03:24</v>
      </c>
      <c r="J228" s="45">
        <v>1.24817</v>
      </c>
      <c r="K228" s="40" t="s">
        <v>32</v>
      </c>
      <c r="L228" s="40" t="s">
        <v>32</v>
      </c>
      <c r="M228" s="40" t="s">
        <v>32</v>
      </c>
      <c r="N228" s="40" t="s">
        <v>32</v>
      </c>
      <c r="O228" s="40" t="s">
        <v>32</v>
      </c>
      <c r="P228" s="40" t="s">
        <v>32</v>
      </c>
      <c r="Q228" s="41" t="s">
        <v>39</v>
      </c>
      <c r="R228" s="41" t="s">
        <v>1</v>
      </c>
    </row>
    <row r="229" spans="1:18" s="46" customFormat="1" ht="12" customHeight="1">
      <c r="A229" s="40" t="s">
        <v>156</v>
      </c>
      <c r="B229" s="40" t="str">
        <f>IF(AND(A229&lt;&gt;A228,A229&lt;&gt;A230),"Attention","")</f>
        <v/>
      </c>
      <c r="C229" s="41" t="s">
        <v>154</v>
      </c>
      <c r="D229" s="42">
        <v>215000</v>
      </c>
      <c r="E229" s="42" t="s">
        <v>35</v>
      </c>
      <c r="F229" s="42" t="str">
        <f>IF(AND(ISNUMBER(K229),NOT(ISNUMBER(J229))),"Buy",IF(AND(ISNUMBER(J229),NOT(ISNUMBER(K229))),"Sell",""))</f>
        <v>Buy</v>
      </c>
      <c r="G229" s="43">
        <v>41591.811354166668</v>
      </c>
      <c r="H229" s="44">
        <f>DATEVALUE(TEXT(G229,"dd-mm-aaaa"))</f>
        <v>41591</v>
      </c>
      <c r="I229" s="47" t="str">
        <f>TEXT(G229,"hh:mm:ss")</f>
        <v>19:28:21</v>
      </c>
      <c r="J229" s="48" t="s">
        <v>32</v>
      </c>
      <c r="K229" s="49">
        <v>1.24498</v>
      </c>
      <c r="L229" s="50">
        <v>550.89</v>
      </c>
      <c r="M229" s="50">
        <v>0</v>
      </c>
      <c r="N229" s="50">
        <v>2.27</v>
      </c>
      <c r="O229" s="50">
        <v>0</v>
      </c>
      <c r="P229" s="50">
        <v>553.16</v>
      </c>
      <c r="Q229" s="51" t="s">
        <v>45</v>
      </c>
      <c r="R229" s="51" t="s">
        <v>46</v>
      </c>
    </row>
    <row r="230" spans="1:18" s="46" customFormat="1" ht="12" customHeight="1">
      <c r="A230" s="40" t="s">
        <v>157</v>
      </c>
      <c r="B230" s="40" t="str">
        <f>IF(AND(A230&lt;&gt;A229,A230&lt;&gt;A231),"Attention","")</f>
        <v>Attention</v>
      </c>
      <c r="C230" s="41" t="s">
        <v>154</v>
      </c>
      <c r="D230" s="42">
        <v>150000</v>
      </c>
      <c r="E230" s="42" t="s">
        <v>35</v>
      </c>
      <c r="F230" s="42" t="str">
        <f>IF(AND(ISNUMBER(K230),NOT(ISNUMBER(J230))),"Buy",IF(AND(ISNUMBER(J230),NOT(ISNUMBER(K230))),"Sell",""))</f>
        <v>Sell</v>
      </c>
      <c r="G230" s="43">
        <v>41592.168425925927</v>
      </c>
      <c r="H230" s="44">
        <f>DATEVALUE(TEXT(G230,"dd-mm-aaaa"))</f>
        <v>41592</v>
      </c>
      <c r="I230" s="47" t="str">
        <f>TEXT(G230,"hh:mm:ss")</f>
        <v>04:02:32</v>
      </c>
      <c r="J230" s="45">
        <v>1.24729</v>
      </c>
      <c r="K230" s="40" t="s">
        <v>32</v>
      </c>
      <c r="L230" s="40" t="s">
        <v>32</v>
      </c>
      <c r="M230" s="40" t="s">
        <v>32</v>
      </c>
      <c r="N230" s="40" t="s">
        <v>32</v>
      </c>
      <c r="O230" s="40" t="s">
        <v>32</v>
      </c>
      <c r="P230" s="40" t="s">
        <v>32</v>
      </c>
      <c r="Q230" s="41" t="s">
        <v>39</v>
      </c>
      <c r="R230" s="41" t="s">
        <v>1</v>
      </c>
    </row>
    <row r="231" spans="1:18" s="46" customFormat="1" ht="12" customHeight="1">
      <c r="A231" s="40" t="s">
        <v>158</v>
      </c>
      <c r="B231" s="40" t="str">
        <f>IF(AND(A231&lt;&gt;A230,A231&lt;&gt;A232),"Attention","")</f>
        <v>Attention</v>
      </c>
      <c r="C231" s="41" t="s">
        <v>154</v>
      </c>
      <c r="D231" s="42">
        <v>150000</v>
      </c>
      <c r="E231" s="42" t="s">
        <v>31</v>
      </c>
      <c r="F231" s="42" t="str">
        <f>IF(AND(ISNUMBER(K231),NOT(ISNUMBER(J231))),"Buy",IF(AND(ISNUMBER(J231),NOT(ISNUMBER(K231))),"Sell",""))</f>
        <v>Buy</v>
      </c>
      <c r="G231" s="43">
        <v>41593.194861111115</v>
      </c>
      <c r="H231" s="44">
        <f>DATEVALUE(TEXT(G231,"dd-mm-aaaa"))</f>
        <v>41593</v>
      </c>
      <c r="I231" s="47" t="str">
        <f>TEXT(G231,"hh:mm:ss")</f>
        <v>04:40:36</v>
      </c>
      <c r="J231" s="48" t="s">
        <v>32</v>
      </c>
      <c r="K231" s="49">
        <v>1.2496400000000001</v>
      </c>
      <c r="L231" s="48" t="s">
        <v>32</v>
      </c>
      <c r="M231" s="48" t="s">
        <v>32</v>
      </c>
      <c r="N231" s="48" t="s">
        <v>32</v>
      </c>
      <c r="O231" s="48" t="s">
        <v>32</v>
      </c>
      <c r="P231" s="48" t="s">
        <v>32</v>
      </c>
      <c r="Q231" s="51" t="s">
        <v>36</v>
      </c>
      <c r="R231" s="51" t="s">
        <v>1</v>
      </c>
    </row>
    <row r="232" spans="1:18" s="46" customFormat="1" ht="12" customHeight="1">
      <c r="A232" s="40" t="s">
        <v>159</v>
      </c>
      <c r="B232" s="40" t="str">
        <f>IF(AND(A232&lt;&gt;A231,A232&lt;&gt;A233),"Attention","")</f>
        <v/>
      </c>
      <c r="C232" s="41" t="s">
        <v>154</v>
      </c>
      <c r="D232" s="42">
        <v>150000</v>
      </c>
      <c r="E232" s="42" t="s">
        <v>31</v>
      </c>
      <c r="F232" s="42" t="str">
        <f>IF(AND(ISNUMBER(K232),NOT(ISNUMBER(J232))),"Buy",IF(AND(ISNUMBER(J232),NOT(ISNUMBER(K232))),"Sell",""))</f>
        <v>Buy</v>
      </c>
      <c r="G232" s="43">
        <v>41593.431261574071</v>
      </c>
      <c r="H232" s="44">
        <f>DATEVALUE(TEXT(G232,"dd-mm-aaaa"))</f>
        <v>41593</v>
      </c>
      <c r="I232" s="47" t="str">
        <f>TEXT(G232,"hh:mm:ss")</f>
        <v>10:21:01</v>
      </c>
      <c r="J232" s="40" t="s">
        <v>32</v>
      </c>
      <c r="K232" s="45">
        <v>1.2472300000000001</v>
      </c>
      <c r="L232" s="40" t="s">
        <v>32</v>
      </c>
      <c r="M232" s="40" t="s">
        <v>32</v>
      </c>
      <c r="N232" s="40" t="s">
        <v>32</v>
      </c>
      <c r="O232" s="40" t="s">
        <v>32</v>
      </c>
      <c r="P232" s="40" t="s">
        <v>32</v>
      </c>
      <c r="Q232" s="41" t="s">
        <v>39</v>
      </c>
      <c r="R232" s="41" t="s">
        <v>1</v>
      </c>
    </row>
    <row r="233" spans="1:18" s="46" customFormat="1" ht="12" customHeight="1">
      <c r="A233" s="40" t="s">
        <v>159</v>
      </c>
      <c r="B233" s="40" t="str">
        <f>IF(AND(A233&lt;&gt;A232,A233&lt;&gt;A234),"Attention","")</f>
        <v/>
      </c>
      <c r="C233" s="41" t="s">
        <v>154</v>
      </c>
      <c r="D233" s="42">
        <v>150000</v>
      </c>
      <c r="E233" s="42" t="s">
        <v>31</v>
      </c>
      <c r="F233" s="42" t="str">
        <f>IF(AND(ISNUMBER(K233),NOT(ISNUMBER(J233))),"Buy",IF(AND(ISNUMBER(J233),NOT(ISNUMBER(K233))),"Sell",""))</f>
        <v>Sell</v>
      </c>
      <c r="G233" s="43">
        <v>41593.432638888888</v>
      </c>
      <c r="H233" s="44">
        <f>DATEVALUE(TEXT(G233,"dd-mm-aaaa"))</f>
        <v>41593</v>
      </c>
      <c r="I233" s="47" t="str">
        <f>TEXT(G233,"hh:mm:ss")</f>
        <v>10:23:00</v>
      </c>
      <c r="J233" s="49">
        <v>1.2465599999999999</v>
      </c>
      <c r="K233" s="48" t="s">
        <v>32</v>
      </c>
      <c r="L233" s="50">
        <v>-80.62</v>
      </c>
      <c r="M233" s="50">
        <v>0</v>
      </c>
      <c r="N233" s="50">
        <v>0</v>
      </c>
      <c r="O233" s="50">
        <v>0</v>
      </c>
      <c r="P233" s="50">
        <v>-80.62</v>
      </c>
      <c r="Q233" s="51" t="s">
        <v>37</v>
      </c>
      <c r="R233" s="51" t="s">
        <v>1</v>
      </c>
    </row>
    <row r="234" spans="1:18" s="46" customFormat="1" ht="12" customHeight="1">
      <c r="A234" s="40" t="s">
        <v>158</v>
      </c>
      <c r="B234" s="40" t="str">
        <f>IF(AND(A234&lt;&gt;A233,A234&lt;&gt;A235),"Attention","")</f>
        <v>Attention</v>
      </c>
      <c r="C234" s="41" t="s">
        <v>154</v>
      </c>
      <c r="D234" s="42">
        <v>150000</v>
      </c>
      <c r="E234" s="42" t="s">
        <v>31</v>
      </c>
      <c r="F234" s="42" t="str">
        <f>IF(AND(ISNUMBER(K234),NOT(ISNUMBER(J234))),"Buy",IF(AND(ISNUMBER(J234),NOT(ISNUMBER(K234))),"Sell",""))</f>
        <v>Sell</v>
      </c>
      <c r="G234" s="43">
        <v>41595.715462962966</v>
      </c>
      <c r="H234" s="44">
        <f>DATEVALUE(TEXT(G234,"dd-mm-aaaa"))</f>
        <v>41595</v>
      </c>
      <c r="I234" s="47" t="str">
        <f>TEXT(G234,"hh:mm:ss")</f>
        <v>17:10:16</v>
      </c>
      <c r="J234" s="45">
        <v>1.2459800000000001</v>
      </c>
      <c r="K234" s="40" t="s">
        <v>32</v>
      </c>
      <c r="L234" s="60">
        <v>-440.62</v>
      </c>
      <c r="M234" s="60">
        <v>0</v>
      </c>
      <c r="N234" s="60">
        <v>3.9</v>
      </c>
      <c r="O234" s="60">
        <v>0</v>
      </c>
      <c r="P234" s="60">
        <v>-436.72</v>
      </c>
      <c r="Q234" s="41" t="s">
        <v>37</v>
      </c>
      <c r="R234" s="41" t="s">
        <v>1</v>
      </c>
    </row>
    <row r="235" spans="1:18" s="46" customFormat="1" ht="12" customHeight="1">
      <c r="A235" s="40" t="s">
        <v>157</v>
      </c>
      <c r="B235" s="40" t="str">
        <f>IF(AND(A235&lt;&gt;A234,A235&lt;&gt;A236),"Attention","")</f>
        <v>Attention</v>
      </c>
      <c r="C235" s="41" t="s">
        <v>154</v>
      </c>
      <c r="D235" s="42">
        <v>150000</v>
      </c>
      <c r="E235" s="42" t="s">
        <v>35</v>
      </c>
      <c r="F235" s="42" t="str">
        <f>IF(AND(ISNUMBER(K235),NOT(ISNUMBER(J235))),"Buy",IF(AND(ISNUMBER(J235),NOT(ISNUMBER(K235))),"Sell",""))</f>
        <v>Buy</v>
      </c>
      <c r="G235" s="43">
        <v>41596.400613425925</v>
      </c>
      <c r="H235" s="44">
        <f>DATEVALUE(TEXT(G235,"dd-mm-aaaa"))</f>
        <v>41596</v>
      </c>
      <c r="I235" s="47" t="str">
        <f>TEXT(G235,"hh:mm:ss")</f>
        <v>09:36:53</v>
      </c>
      <c r="J235" s="48" t="s">
        <v>32</v>
      </c>
      <c r="K235" s="49">
        <v>1.24559</v>
      </c>
      <c r="L235" s="50">
        <v>204.72</v>
      </c>
      <c r="M235" s="50">
        <v>0</v>
      </c>
      <c r="N235" s="50">
        <v>-7.34</v>
      </c>
      <c r="O235" s="50">
        <v>0</v>
      </c>
      <c r="P235" s="50">
        <v>197.38</v>
      </c>
      <c r="Q235" s="51" t="s">
        <v>37</v>
      </c>
      <c r="R235" s="51" t="s">
        <v>1</v>
      </c>
    </row>
    <row r="236" spans="1:18" s="46" customFormat="1" ht="12" customHeight="1">
      <c r="A236" s="40" t="s">
        <v>160</v>
      </c>
      <c r="B236" s="40" t="str">
        <f>IF(AND(A236&lt;&gt;A235,A236&lt;&gt;A237),"Attention","")</f>
        <v/>
      </c>
      <c r="C236" s="41" t="s">
        <v>154</v>
      </c>
      <c r="D236" s="42">
        <v>150000</v>
      </c>
      <c r="E236" s="42" t="s">
        <v>31</v>
      </c>
      <c r="F236" s="42" t="str">
        <f>IF(AND(ISNUMBER(K236),NOT(ISNUMBER(J236))),"Buy",IF(AND(ISNUMBER(J236),NOT(ISNUMBER(K236))),"Sell",""))</f>
        <v>Buy</v>
      </c>
      <c r="G236" s="43">
        <v>41596.400648148148</v>
      </c>
      <c r="H236" s="44">
        <f>DATEVALUE(TEXT(G236,"dd-mm-aaaa"))</f>
        <v>41596</v>
      </c>
      <c r="I236" s="47" t="str">
        <f>TEXT(G236,"hh:mm:ss")</f>
        <v>09:36:56</v>
      </c>
      <c r="J236" s="40" t="s">
        <v>32</v>
      </c>
      <c r="K236" s="45">
        <v>1.24559</v>
      </c>
      <c r="L236" s="40" t="s">
        <v>32</v>
      </c>
      <c r="M236" s="40" t="s">
        <v>32</v>
      </c>
      <c r="N236" s="40" t="s">
        <v>32</v>
      </c>
      <c r="O236" s="40" t="s">
        <v>32</v>
      </c>
      <c r="P236" s="40" t="s">
        <v>32</v>
      </c>
      <c r="Q236" s="41" t="s">
        <v>39</v>
      </c>
      <c r="R236" s="41" t="s">
        <v>1</v>
      </c>
    </row>
    <row r="237" spans="1:18" s="46" customFormat="1" ht="12" customHeight="1">
      <c r="A237" s="40" t="s">
        <v>160</v>
      </c>
      <c r="B237" s="40" t="str">
        <f>IF(AND(A237&lt;&gt;A236,A237&lt;&gt;A238),"Attention","")</f>
        <v/>
      </c>
      <c r="C237" s="41" t="s">
        <v>154</v>
      </c>
      <c r="D237" s="42">
        <v>150000</v>
      </c>
      <c r="E237" s="42" t="s">
        <v>31</v>
      </c>
      <c r="F237" s="42" t="str">
        <f>IF(AND(ISNUMBER(K237),NOT(ISNUMBER(J237))),"Buy",IF(AND(ISNUMBER(J237),NOT(ISNUMBER(K237))),"Sell",""))</f>
        <v>Sell</v>
      </c>
      <c r="G237" s="43">
        <v>41596.40966435185</v>
      </c>
      <c r="H237" s="44">
        <f>DATEVALUE(TEXT(G237,"dd-mm-aaaa"))</f>
        <v>41596</v>
      </c>
      <c r="I237" s="47" t="str">
        <f>TEXT(G237,"hh:mm:ss")</f>
        <v>09:49:55</v>
      </c>
      <c r="J237" s="49">
        <v>1.24481</v>
      </c>
      <c r="K237" s="48" t="s">
        <v>32</v>
      </c>
      <c r="L237" s="50">
        <v>-93.99</v>
      </c>
      <c r="M237" s="50">
        <v>0</v>
      </c>
      <c r="N237" s="50">
        <v>0</v>
      </c>
      <c r="O237" s="50">
        <v>0</v>
      </c>
      <c r="P237" s="50">
        <v>-93.99</v>
      </c>
      <c r="Q237" s="51" t="s">
        <v>37</v>
      </c>
      <c r="R237" s="51" t="s">
        <v>1</v>
      </c>
    </row>
    <row r="238" spans="1:18" s="46" customFormat="1" ht="12" customHeight="1">
      <c r="A238" s="40" t="s">
        <v>161</v>
      </c>
      <c r="B238" s="40" t="str">
        <f>IF(AND(A238&lt;&gt;A237,A238&lt;&gt;A239),"Attention","")</f>
        <v>Attention</v>
      </c>
      <c r="C238" s="41" t="s">
        <v>154</v>
      </c>
      <c r="D238" s="42">
        <v>150000</v>
      </c>
      <c r="E238" s="42" t="s">
        <v>31</v>
      </c>
      <c r="F238" s="42" t="str">
        <f>IF(AND(ISNUMBER(K238),NOT(ISNUMBER(J238))),"Buy",IF(AND(ISNUMBER(J238),NOT(ISNUMBER(K238))),"Sell",""))</f>
        <v>Buy</v>
      </c>
      <c r="G238" s="43">
        <v>41597.117592592593</v>
      </c>
      <c r="H238" s="44">
        <f>DATEVALUE(TEXT(G238,"dd-mm-aaaa"))</f>
        <v>41597</v>
      </c>
      <c r="I238" s="47" t="str">
        <f>TEXT(G238,"hh:mm:ss")</f>
        <v>02:49:20</v>
      </c>
      <c r="J238" s="40" t="s">
        <v>32</v>
      </c>
      <c r="K238" s="45">
        <v>1.24546</v>
      </c>
      <c r="L238" s="40" t="s">
        <v>32</v>
      </c>
      <c r="M238" s="40" t="s">
        <v>32</v>
      </c>
      <c r="N238" s="40" t="s">
        <v>32</v>
      </c>
      <c r="O238" s="40" t="s">
        <v>32</v>
      </c>
      <c r="P238" s="40" t="s">
        <v>32</v>
      </c>
      <c r="Q238" s="41" t="s">
        <v>39</v>
      </c>
      <c r="R238" s="41" t="s">
        <v>1</v>
      </c>
    </row>
    <row r="239" spans="1:18" s="46" customFormat="1" ht="12" customHeight="1">
      <c r="A239" s="40" t="s">
        <v>162</v>
      </c>
      <c r="B239" s="40" t="str">
        <f>IF(AND(A239&lt;&gt;A238,A239&lt;&gt;A240),"Attention","")</f>
        <v>Attention</v>
      </c>
      <c r="C239" s="41" t="s">
        <v>154</v>
      </c>
      <c r="D239" s="42">
        <v>150000</v>
      </c>
      <c r="E239" s="42" t="s">
        <v>31</v>
      </c>
      <c r="F239" s="42" t="str">
        <f>IF(AND(ISNUMBER(K239),NOT(ISNUMBER(J239))),"Buy",IF(AND(ISNUMBER(J239),NOT(ISNUMBER(K239))),"Sell",""))</f>
        <v>Buy</v>
      </c>
      <c r="G239" s="43">
        <v>41597.117592592593</v>
      </c>
      <c r="H239" s="44">
        <f>DATEVALUE(TEXT(G239,"dd-mm-aaaa"))</f>
        <v>41597</v>
      </c>
      <c r="I239" s="47" t="str">
        <f>TEXT(G239,"hh:mm:ss")</f>
        <v>02:49:20</v>
      </c>
      <c r="J239" s="48" t="s">
        <v>32</v>
      </c>
      <c r="K239" s="49">
        <v>1.2454099999999999</v>
      </c>
      <c r="L239" s="48" t="s">
        <v>32</v>
      </c>
      <c r="M239" s="48" t="s">
        <v>32</v>
      </c>
      <c r="N239" s="48" t="s">
        <v>32</v>
      </c>
      <c r="O239" s="48" t="s">
        <v>32</v>
      </c>
      <c r="P239" s="48" t="s">
        <v>32</v>
      </c>
      <c r="Q239" s="51" t="s">
        <v>39</v>
      </c>
      <c r="R239" s="51" t="s">
        <v>1</v>
      </c>
    </row>
    <row r="240" spans="1:18" s="46" customFormat="1" ht="12" customHeight="1">
      <c r="A240" s="40" t="s">
        <v>161</v>
      </c>
      <c r="B240" s="40" t="str">
        <f>IF(AND(A240&lt;&gt;A239,A240&lt;&gt;A241),"Attention","")</f>
        <v>Attention</v>
      </c>
      <c r="C240" s="41" t="s">
        <v>154</v>
      </c>
      <c r="D240" s="42">
        <v>150000</v>
      </c>
      <c r="E240" s="42" t="s">
        <v>31</v>
      </c>
      <c r="F240" s="42" t="str">
        <f>IF(AND(ISNUMBER(K240),NOT(ISNUMBER(J240))),"Buy",IF(AND(ISNUMBER(J240),NOT(ISNUMBER(K240))),"Sell",""))</f>
        <v>Sell</v>
      </c>
      <c r="G240" s="43">
        <v>41597.126377314817</v>
      </c>
      <c r="H240" s="44">
        <f>DATEVALUE(TEXT(G240,"dd-mm-aaaa"))</f>
        <v>41597</v>
      </c>
      <c r="I240" s="47" t="str">
        <f>TEXT(G240,"hh:mm:ss")</f>
        <v>03:01:59</v>
      </c>
      <c r="J240" s="45">
        <v>1.24281</v>
      </c>
      <c r="K240" s="40" t="s">
        <v>32</v>
      </c>
      <c r="L240" s="60">
        <v>-319.83999999999997</v>
      </c>
      <c r="M240" s="60">
        <v>0</v>
      </c>
      <c r="N240" s="60">
        <v>0</v>
      </c>
      <c r="O240" s="60">
        <v>0</v>
      </c>
      <c r="P240" s="60">
        <v>-319.83999999999997</v>
      </c>
      <c r="Q240" s="41" t="s">
        <v>45</v>
      </c>
      <c r="R240" s="41" t="s">
        <v>46</v>
      </c>
    </row>
    <row r="241" spans="1:18" s="46" customFormat="1" ht="12" customHeight="1">
      <c r="A241" s="40" t="s">
        <v>162</v>
      </c>
      <c r="B241" s="40" t="str">
        <f>IF(AND(A241&lt;&gt;A240,A241&lt;&gt;A242),"Attention","")</f>
        <v>Attention</v>
      </c>
      <c r="C241" s="41" t="s">
        <v>154</v>
      </c>
      <c r="D241" s="42">
        <v>150000</v>
      </c>
      <c r="E241" s="42" t="s">
        <v>31</v>
      </c>
      <c r="F241" s="42" t="str">
        <f>IF(AND(ISNUMBER(K241),NOT(ISNUMBER(J241))),"Buy",IF(AND(ISNUMBER(J241),NOT(ISNUMBER(K241))),"Sell",""))</f>
        <v>Sell</v>
      </c>
      <c r="G241" s="43">
        <v>41597.126377314817</v>
      </c>
      <c r="H241" s="44">
        <f>DATEVALUE(TEXT(G241,"dd-mm-aaaa"))</f>
        <v>41597</v>
      </c>
      <c r="I241" s="47" t="str">
        <f>TEXT(G241,"hh:mm:ss")</f>
        <v>03:01:59</v>
      </c>
      <c r="J241" s="49">
        <v>1.24281</v>
      </c>
      <c r="K241" s="48" t="s">
        <v>32</v>
      </c>
      <c r="L241" s="50">
        <v>-313.81</v>
      </c>
      <c r="M241" s="50">
        <v>0</v>
      </c>
      <c r="N241" s="50">
        <v>0</v>
      </c>
      <c r="O241" s="50">
        <v>0</v>
      </c>
      <c r="P241" s="50">
        <v>-313.81</v>
      </c>
      <c r="Q241" s="51" t="s">
        <v>45</v>
      </c>
      <c r="R241" s="51" t="s">
        <v>46</v>
      </c>
    </row>
    <row r="242" spans="1:18" s="46" customFormat="1" ht="12" customHeight="1">
      <c r="A242" s="40" t="s">
        <v>163</v>
      </c>
      <c r="B242" s="40" t="str">
        <f>IF(AND(A242&lt;&gt;A241,A242&lt;&gt;A243),"Attention","")</f>
        <v/>
      </c>
      <c r="C242" s="41" t="s">
        <v>154</v>
      </c>
      <c r="D242" s="42">
        <v>1000</v>
      </c>
      <c r="E242" s="42" t="s">
        <v>35</v>
      </c>
      <c r="F242" s="42" t="str">
        <f>IF(AND(ISNUMBER(K242),NOT(ISNUMBER(J242))),"Buy",IF(AND(ISNUMBER(J242),NOT(ISNUMBER(K242))),"Sell",""))</f>
        <v>Sell</v>
      </c>
      <c r="G242" s="43">
        <v>41604.544525462959</v>
      </c>
      <c r="H242" s="44">
        <f>DATEVALUE(TEXT(G242,"dd-mm-aaaa"))</f>
        <v>41604</v>
      </c>
      <c r="I242" s="47" t="str">
        <f>TEXT(G242,"hh:mm:ss")</f>
        <v>13:04:07</v>
      </c>
      <c r="J242" s="45">
        <v>1.2521800000000001</v>
      </c>
      <c r="K242" s="40" t="s">
        <v>32</v>
      </c>
      <c r="L242" s="40" t="s">
        <v>32</v>
      </c>
      <c r="M242" s="40" t="s">
        <v>32</v>
      </c>
      <c r="N242" s="40" t="s">
        <v>32</v>
      </c>
      <c r="O242" s="40" t="s">
        <v>32</v>
      </c>
      <c r="P242" s="40" t="s">
        <v>32</v>
      </c>
      <c r="Q242" s="41" t="s">
        <v>39</v>
      </c>
      <c r="R242" s="41" t="s">
        <v>1</v>
      </c>
    </row>
    <row r="243" spans="1:18" s="46" customFormat="1" ht="12" customHeight="1">
      <c r="A243" s="40" t="s">
        <v>163</v>
      </c>
      <c r="B243" s="40" t="str">
        <f>IF(AND(A243&lt;&gt;A242,A243&lt;&gt;A244),"Attention","")</f>
        <v/>
      </c>
      <c r="C243" s="41" t="s">
        <v>154</v>
      </c>
      <c r="D243" s="42">
        <v>1000</v>
      </c>
      <c r="E243" s="42" t="s">
        <v>35</v>
      </c>
      <c r="F243" s="42" t="str">
        <f>IF(AND(ISNUMBER(K243),NOT(ISNUMBER(J243))),"Buy",IF(AND(ISNUMBER(J243),NOT(ISNUMBER(K243))),"Sell",""))</f>
        <v>Buy</v>
      </c>
      <c r="G243" s="43">
        <v>41610.209664351853</v>
      </c>
      <c r="H243" s="44">
        <f>DATEVALUE(TEXT(G243,"dd-mm-aaaa"))</f>
        <v>41610</v>
      </c>
      <c r="I243" s="47" t="str">
        <f>TEXT(G243,"hh:mm:ss")</f>
        <v>05:01:55</v>
      </c>
      <c r="J243" s="48" t="s">
        <v>32</v>
      </c>
      <c r="K243" s="49">
        <v>1.2552399999999999</v>
      </c>
      <c r="L243" s="50">
        <v>-2.44</v>
      </c>
      <c r="M243" s="50">
        <v>0</v>
      </c>
      <c r="N243" s="50">
        <v>-0.14000000000000001</v>
      </c>
      <c r="O243" s="50">
        <v>0</v>
      </c>
      <c r="P243" s="50">
        <v>-2.58</v>
      </c>
      <c r="Q243" s="51" t="s">
        <v>37</v>
      </c>
      <c r="R243" s="51" t="s">
        <v>1</v>
      </c>
    </row>
    <row r="244" spans="1:18" ht="18" customHeight="1">
      <c r="A244" s="180" t="s">
        <v>164</v>
      </c>
      <c r="B244" s="180"/>
      <c r="C244" s="180"/>
      <c r="D244" s="180"/>
      <c r="E244" s="180"/>
      <c r="F244" s="180"/>
      <c r="G244" s="180"/>
      <c r="H244" s="180"/>
      <c r="I244" s="180"/>
      <c r="J244" s="180"/>
      <c r="K244" s="180"/>
      <c r="L244" s="181">
        <v>-9902.27</v>
      </c>
      <c r="M244" s="181">
        <v>0</v>
      </c>
      <c r="N244" s="181">
        <v>-499.08</v>
      </c>
      <c r="O244" s="181">
        <v>0</v>
      </c>
      <c r="P244" s="181">
        <v>-10401.35</v>
      </c>
      <c r="Q244" s="182" t="s">
        <v>32</v>
      </c>
      <c r="R244" s="182" t="s">
        <v>32</v>
      </c>
    </row>
  </sheetData>
  <mergeCells count="4">
    <mergeCell ref="A3:C3"/>
    <mergeCell ref="D3:R3"/>
    <mergeCell ref="A4:R4"/>
    <mergeCell ref="A244:K2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6444012002_Analisis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i7</dc:creator>
  <cp:lastModifiedBy>i7</cp:lastModifiedBy>
  <dcterms:created xsi:type="dcterms:W3CDTF">2013-12-05T11:49:28Z</dcterms:created>
  <dcterms:modified xsi:type="dcterms:W3CDTF">2013-12-05T11:50:10Z</dcterms:modified>
</cp:coreProperties>
</file>